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085" windowHeight="6330" tabRatio="774" firstSheet="6" activeTab="11"/>
  </bookViews>
  <sheets>
    <sheet name="1-31.01.1942" sheetId="1" r:id="rId1"/>
    <sheet name="1-28.02.1942" sheetId="2" r:id="rId2"/>
    <sheet name="1-31.03.1942" sheetId="3" r:id="rId3"/>
    <sheet name="1-30.04.1942" sheetId="4" r:id="rId4"/>
    <sheet name="1-31.05.1942" sheetId="5" r:id="rId5"/>
    <sheet name="1-30.06.1942" sheetId="6" r:id="rId6"/>
    <sheet name="1-31.07.1942" sheetId="7" r:id="rId7"/>
    <sheet name="1-31.08.1942" sheetId="8" r:id="rId8"/>
    <sheet name="1-30.09.1942" sheetId="9" r:id="rId9"/>
    <sheet name="1-31.10.1942" sheetId="10" r:id="rId10"/>
    <sheet name="1-30.11.1942" sheetId="11" r:id="rId11"/>
    <sheet name="1-31.12.1942" sheetId="12" r:id="rId12"/>
  </sheets>
  <definedNames/>
  <calcPr fullCalcOnLoad="1"/>
</workbook>
</file>

<file path=xl/sharedStrings.xml><?xml version="1.0" encoding="utf-8"?>
<sst xmlns="http://schemas.openxmlformats.org/spreadsheetml/2006/main" count="2493" uniqueCount="347">
  <si>
    <t>ДОНЕСЕНИЕ</t>
  </si>
  <si>
    <t>п/п</t>
  </si>
  <si>
    <t xml:space="preserve"> Наименование частей и соединений </t>
  </si>
  <si>
    <t>Подчиненность</t>
  </si>
  <si>
    <t>Убито и умерло на этапах сан.эвакуации</t>
  </si>
  <si>
    <t>Пропало без вести</t>
  </si>
  <si>
    <t>Попало в плен</t>
  </si>
  <si>
    <t>Небоевые потери</t>
  </si>
  <si>
    <t>Ранено, контужено, обожжено и прочие с эвакуацией в госпиталь</t>
  </si>
  <si>
    <t>Заболело с эвакуацией в госпиталь</t>
  </si>
  <si>
    <t>Обморожено с эвакуацией в госпиталь</t>
  </si>
  <si>
    <t>Итого потерь</t>
  </si>
  <si>
    <t>ВСЕГО</t>
  </si>
  <si>
    <t>начал. состава</t>
  </si>
  <si>
    <t>мл.нач. состава</t>
  </si>
  <si>
    <t>рядов. состава</t>
  </si>
  <si>
    <t>14 А</t>
  </si>
  <si>
    <t>14 сд</t>
  </si>
  <si>
    <t>Стрелковые части</t>
  </si>
  <si>
    <t>Части связи</t>
  </si>
  <si>
    <t>Дор.-эксп части</t>
  </si>
  <si>
    <t>Прочие тыловые части</t>
  </si>
  <si>
    <t>Всего по армии</t>
  </si>
  <si>
    <t>19 А</t>
  </si>
  <si>
    <t>104 сд</t>
  </si>
  <si>
    <t>122 сд</t>
  </si>
  <si>
    <t>Минометные войска</t>
  </si>
  <si>
    <t>Огнеметные войска</t>
  </si>
  <si>
    <t>Части боевого обеспечения</t>
  </si>
  <si>
    <t>Тыловые части</t>
  </si>
  <si>
    <t>26 А</t>
  </si>
  <si>
    <t>61 морсбр</t>
  </si>
  <si>
    <t>27 сд</t>
  </si>
  <si>
    <t>54 сд</t>
  </si>
  <si>
    <t>опулб</t>
  </si>
  <si>
    <t>32 А</t>
  </si>
  <si>
    <t>289 сд</t>
  </si>
  <si>
    <t>367 сд</t>
  </si>
  <si>
    <t>Танковые войска</t>
  </si>
  <si>
    <t>173 минп</t>
  </si>
  <si>
    <t>Части ПВО</t>
  </si>
  <si>
    <t>Тыловые части и учреждения</t>
  </si>
  <si>
    <t>Части фронтового подчинения</t>
  </si>
  <si>
    <t>ЧФП</t>
  </si>
  <si>
    <t>Ж/д войска</t>
  </si>
  <si>
    <t>Части войск НКВД</t>
  </si>
  <si>
    <t>НКВД</t>
  </si>
  <si>
    <t>72 погранполк</t>
  </si>
  <si>
    <t>73 погранполк</t>
  </si>
  <si>
    <t>80 погранполк</t>
  </si>
  <si>
    <t>82 погранполк</t>
  </si>
  <si>
    <t>101 погранполк</t>
  </si>
  <si>
    <t>Всего по фронту</t>
  </si>
  <si>
    <t>о потерях личного состава частей и соединений Карельского фронта с 01 декабря по 31 декабря 1942 г. (уточненное)</t>
  </si>
  <si>
    <t>о потерях личного состава частей и соединений Карельского фронта с 01 января по 31 января 1942 г. (уточненное)</t>
  </si>
  <si>
    <t>23 УР</t>
  </si>
  <si>
    <t>Части ВВС</t>
  </si>
  <si>
    <t>Армейские части</t>
  </si>
  <si>
    <t>Кемская ОГ</t>
  </si>
  <si>
    <t>КОГ</t>
  </si>
  <si>
    <t>Масельская ОГ</t>
  </si>
  <si>
    <t>МОГ</t>
  </si>
  <si>
    <t>Медвежегор.ОГ</t>
  </si>
  <si>
    <t>МедОГ</t>
  </si>
  <si>
    <t>14 сд (с1 по 10 января)</t>
  </si>
  <si>
    <t>88 сд</t>
  </si>
  <si>
    <t>186 сд</t>
  </si>
  <si>
    <t>71 сд</t>
  </si>
  <si>
    <t>313 сд</t>
  </si>
  <si>
    <t>20 сп</t>
  </si>
  <si>
    <t>1 сапбр</t>
  </si>
  <si>
    <t>отряд ПТО</t>
  </si>
  <si>
    <t>Парковый взвод</t>
  </si>
  <si>
    <t>2 рабочая рота</t>
  </si>
  <si>
    <t>о потерях личного состава частей и соединений Карельского фронта с 01 февраля по 28 февраля 1942 г. (уточненное)</t>
  </si>
  <si>
    <t>Части ОВТ</t>
  </si>
  <si>
    <t>Тыловые части КОГ (госпиталя)</t>
  </si>
  <si>
    <t>37 сд</t>
  </si>
  <si>
    <t>263 сд</t>
  </si>
  <si>
    <t>Полевой ветлазарет 445</t>
  </si>
  <si>
    <t>Полевое управление группы</t>
  </si>
  <si>
    <t>о потерях личного состава частей и соединений Карельского фронта с 01марта по 31 марта 1942 г. (уточненное)</t>
  </si>
  <si>
    <t xml:space="preserve">367 сд </t>
  </si>
  <si>
    <t>о потерях личного состава частей и соединений Карельского фронта с 01 апреля по 30 апреля 1942 г. (уточненное)</t>
  </si>
  <si>
    <t>о потерях личного состава частей и соединений Карельского фронта с 01 мая по 31 мая 1942 г. (уточненное)</t>
  </si>
  <si>
    <t>Дивизион.р-н ПВО</t>
  </si>
  <si>
    <t>Танковые части</t>
  </si>
  <si>
    <t>152 сд</t>
  </si>
  <si>
    <t>15 минд</t>
  </si>
  <si>
    <t>38 сд</t>
  </si>
  <si>
    <t>81 сд</t>
  </si>
  <si>
    <t>368 сд</t>
  </si>
  <si>
    <t>1 сбр</t>
  </si>
  <si>
    <t>2 сбр</t>
  </si>
  <si>
    <t>185 ОБС НКВД</t>
  </si>
  <si>
    <t>Войска связи</t>
  </si>
  <si>
    <t>Санитарные части</t>
  </si>
  <si>
    <t>Тыловые учрежд</t>
  </si>
  <si>
    <t>Части обслуживания</t>
  </si>
  <si>
    <t>Дор.-строит части</t>
  </si>
  <si>
    <t>327 артп</t>
  </si>
  <si>
    <t>298 сп</t>
  </si>
  <si>
    <t>238 сп</t>
  </si>
  <si>
    <t>290 сп</t>
  </si>
  <si>
    <t>Всего по 186 сд</t>
  </si>
  <si>
    <t>о потерях личного состава частей и соединений Карельского фронта с 01 июня по 30 июня 1942 г. (уточненное)</t>
  </si>
  <si>
    <t>о потерях личного состава частей и соединений Карельского фронта с 01 июля по 31 июля 1942 г. (уточненное)</t>
  </si>
  <si>
    <t>о потерях личного состава частей и соединений Карельского фронта с 01 августа по 31 августа 1942 г. (уточненное)</t>
  </si>
  <si>
    <t>о потерях личного состава частей и соединений Карельского фронта с 01 сентября по 30 сентября 1942 г. (уточненное)</t>
  </si>
  <si>
    <t>о потерях личного состава частей и соединений Карельского фронта с 01 октября по 31 октября 1942 г. (уточненное)</t>
  </si>
  <si>
    <t>Дивиз р-н ПВО</t>
  </si>
  <si>
    <t>248 ОЗАвб</t>
  </si>
  <si>
    <t>844 ОКШР</t>
  </si>
  <si>
    <t>Войска ПВО</t>
  </si>
  <si>
    <t>Дор.-экспл части</t>
  </si>
  <si>
    <t>Тыловые учреждения</t>
  </si>
  <si>
    <t>3 сбр</t>
  </si>
  <si>
    <t>Части армии</t>
  </si>
  <si>
    <t>533 отд кат.шест.рота</t>
  </si>
  <si>
    <t>40 мото-топогр.отряд</t>
  </si>
  <si>
    <t>Боев.стрелковые части</t>
  </si>
  <si>
    <t>Наземые части ВВС</t>
  </si>
  <si>
    <t>172 минп</t>
  </si>
  <si>
    <t>173 минп АРГК</t>
  </si>
  <si>
    <t>40 мото-топограф отряд</t>
  </si>
  <si>
    <t>Школа МНС войск НКВД</t>
  </si>
  <si>
    <t>Стрелковые войска</t>
  </si>
  <si>
    <t>172 минп РГК</t>
  </si>
  <si>
    <t>Дор.-эксп войска</t>
  </si>
  <si>
    <t>Дор.-строит войска</t>
  </si>
  <si>
    <t>Санитарные войска</t>
  </si>
  <si>
    <t>о потерях личного состава частей и соединений Карельского фронта с 01 ноября по 30 ноября 1942 г. (уточненное)</t>
  </si>
  <si>
    <t>оармпулб</t>
  </si>
  <si>
    <t>289 д</t>
  </si>
  <si>
    <t>Эвако-вет лазарет 546</t>
  </si>
  <si>
    <t>6 отд.бат-н ВНОС</t>
  </si>
  <si>
    <t>19 оиб</t>
  </si>
  <si>
    <t>32 озад</t>
  </si>
  <si>
    <t>отдел ВОСО</t>
  </si>
  <si>
    <t>Штаб ОВТ</t>
  </si>
  <si>
    <t>6 овждб</t>
  </si>
  <si>
    <t>склад НКО № 902</t>
  </si>
  <si>
    <t>351 отэр</t>
  </si>
  <si>
    <t>845 окшр</t>
  </si>
  <si>
    <t>531 окшр</t>
  </si>
  <si>
    <t>261 оисб</t>
  </si>
  <si>
    <t>512 оисб</t>
  </si>
  <si>
    <t>513 оисб</t>
  </si>
  <si>
    <t>58 одсб</t>
  </si>
  <si>
    <t>29 пах</t>
  </si>
  <si>
    <t>Полевой арм.военно-тех.склад № 1892</t>
  </si>
  <si>
    <t>10 гв.сд</t>
  </si>
  <si>
    <t>Кандалакшская ОГ</t>
  </si>
  <si>
    <t>72 оморсбр</t>
  </si>
  <si>
    <t>77 оморсбр</t>
  </si>
  <si>
    <t>12 обрмп</t>
  </si>
  <si>
    <t>67 оморсбр</t>
  </si>
  <si>
    <t>61 оморсбр</t>
  </si>
  <si>
    <t>65 оморсбр</t>
  </si>
  <si>
    <t>66 оморсбр</t>
  </si>
  <si>
    <t>227 отб</t>
  </si>
  <si>
    <t>1 легкая олбр</t>
  </si>
  <si>
    <t>атб б/н</t>
  </si>
  <si>
    <t>966 орс</t>
  </si>
  <si>
    <t>209 атр</t>
  </si>
  <si>
    <t>Всего по Кемской ОГ</t>
  </si>
  <si>
    <t>Всего по Масельской ОГ</t>
  </si>
  <si>
    <t>Всего по Медвеж.ОГ</t>
  </si>
  <si>
    <t>Всего по частям фронтового подчинения</t>
  </si>
  <si>
    <t>Всего по частям войск НКВД</t>
  </si>
  <si>
    <t>сведения по отдельным частям не поступили</t>
  </si>
  <si>
    <t>181 отд погранб-н</t>
  </si>
  <si>
    <t>Примечания:</t>
  </si>
  <si>
    <t>Фронт</t>
  </si>
  <si>
    <t>По 289 сд данные из уточн.ведомости (д.48, л.231), в результате сумма потерь Масельской ОГ изменена на величину разницы 1512 чел.</t>
  </si>
  <si>
    <t>Медвеж.ОГ</t>
  </si>
  <si>
    <t>19 атб</t>
  </si>
  <si>
    <t>261 оиб</t>
  </si>
  <si>
    <t>425 обс</t>
  </si>
  <si>
    <t>152 одсб</t>
  </si>
  <si>
    <t>Взвод 108 отд.автосан.роты</t>
  </si>
  <si>
    <t>27 отд.караульная рота</t>
  </si>
  <si>
    <t>444 пах</t>
  </si>
  <si>
    <t>2212 ППГ</t>
  </si>
  <si>
    <t>По частям войск НКВД в общую сумму потерь вошли данные суммарной ведомости фронта в связи с непоступлением сведений отд.частей</t>
  </si>
  <si>
    <t>По 263 сд данные из уточненной ведомости (д.48, л.231).</t>
  </si>
  <si>
    <t>По 263 сд указаны сведения за 01-15.02.42 из суммарной ведомости фронта.</t>
  </si>
  <si>
    <t>80 оморсбр</t>
  </si>
  <si>
    <t>Кемская олбр</t>
  </si>
  <si>
    <t>85 оморсбр</t>
  </si>
  <si>
    <t>872 отср</t>
  </si>
  <si>
    <t>119 одсб</t>
  </si>
  <si>
    <t>227 атр</t>
  </si>
  <si>
    <t>Мед.ОГ</t>
  </si>
  <si>
    <t>Данные 14 А в донесениях армии и фронта различаются по категориям потерь, но одинаковы в сумме.</t>
  </si>
  <si>
    <t>Части див.р-на ПВО</t>
  </si>
  <si>
    <t>5 олбр</t>
  </si>
  <si>
    <t>6 олбр</t>
  </si>
  <si>
    <t>202 олб</t>
  </si>
  <si>
    <t>4 олбр</t>
  </si>
  <si>
    <t>2 олбр</t>
  </si>
  <si>
    <t>196 олб</t>
  </si>
  <si>
    <t>197 олб</t>
  </si>
  <si>
    <t>198 олб</t>
  </si>
  <si>
    <t>185 погран.б-н НКВД</t>
  </si>
  <si>
    <t>Всего по 32 армии</t>
  </si>
  <si>
    <t>23 гв.сд</t>
  </si>
  <si>
    <t>3 олбр (в составе 130, 131, 132 и 135 олб)</t>
  </si>
  <si>
    <t>8 олбр (в составе 142, 143, 199, 200 и 201 олб)</t>
  </si>
  <si>
    <t>ОМКПП МО</t>
  </si>
  <si>
    <t>100 погранб-н</t>
  </si>
  <si>
    <t>181 погранб-н</t>
  </si>
  <si>
    <t>185 погранб-н</t>
  </si>
  <si>
    <t>20 погран-комендатура</t>
  </si>
  <si>
    <t>По частям фронтового подчинения указаны данные из суммарной ведомости фронта в связи с непоступлением сведений от частей</t>
  </si>
  <si>
    <t>В поле желтого цвета указаны данные из суммарной ведомости фронта за календарный месяц.</t>
  </si>
  <si>
    <t>В поле коричневого цвета указаны данные из ведомостей крупных подразделений фронта за календарный месяц.</t>
  </si>
  <si>
    <t>В поле зеленого цвета указаны суммарные данные из коричневых полей по крупным подразделениям фронта за календарный месяц.</t>
  </si>
  <si>
    <t>Всего по 14 армии</t>
  </si>
  <si>
    <t>Всего по 19 армии</t>
  </si>
  <si>
    <t>Всего по 26 армии</t>
  </si>
  <si>
    <t>Всего по войскам НКВД</t>
  </si>
  <si>
    <t>фронт</t>
  </si>
  <si>
    <t>Всего по частям фронтового подчинеия</t>
  </si>
  <si>
    <t>Всего 14 по армии</t>
  </si>
  <si>
    <t>3 олбр</t>
  </si>
  <si>
    <t>8 олбр</t>
  </si>
  <si>
    <t>Штабная батарея НАД</t>
  </si>
  <si>
    <t>Потери 186 сд вынесены отдельной строкой из 26 А в связи с поздним поступлением данных из штаба дивизии, в цифрах потерь 26 А они не учтены</t>
  </si>
  <si>
    <t>2 отд.рабочая рота</t>
  </si>
  <si>
    <t>Части Кандалакшской ОГ</t>
  </si>
  <si>
    <t>Всего по частям фронтового  подчинения</t>
  </si>
  <si>
    <t>Части войск НКВДпо ОВТ</t>
  </si>
  <si>
    <t>По частям фронтового подчинения и войскам НКВД указаны данные из суммарной ведомости фронта в связи с непоступлением сведений от частей</t>
  </si>
  <si>
    <t>Инженерные части</t>
  </si>
  <si>
    <t>111 одсб</t>
  </si>
  <si>
    <t>77 Гуж.транспортная рота</t>
  </si>
  <si>
    <t>33 олбр</t>
  </si>
  <si>
    <t>63 гв.минп</t>
  </si>
  <si>
    <t>Инженерные войска</t>
  </si>
  <si>
    <t>218 одсб</t>
  </si>
  <si>
    <t>259 оиб</t>
  </si>
  <si>
    <t>1 оибр</t>
  </si>
  <si>
    <t>32 олбр</t>
  </si>
  <si>
    <t>112 зсп</t>
  </si>
  <si>
    <t>1216 осапб</t>
  </si>
  <si>
    <t>1 оиб</t>
  </si>
  <si>
    <t>1216 осаперб</t>
  </si>
  <si>
    <t>ОГ при упр войск</t>
  </si>
  <si>
    <t>81 осп</t>
  </si>
  <si>
    <t>425 автотрб</t>
  </si>
  <si>
    <t>986 отср</t>
  </si>
  <si>
    <t>868 отср</t>
  </si>
  <si>
    <t>28 отср</t>
  </si>
  <si>
    <t>1 взвод 108 авто.-сан.роты</t>
  </si>
  <si>
    <t>7 автовзвод</t>
  </si>
  <si>
    <t>Ансамбль песни и пляски</t>
  </si>
  <si>
    <t>15 озад</t>
  </si>
  <si>
    <t>219 омотосб</t>
  </si>
  <si>
    <t>374 отб</t>
  </si>
  <si>
    <t>Минометные части</t>
  </si>
  <si>
    <t>371 оминдивизион</t>
  </si>
  <si>
    <t>244 обс</t>
  </si>
  <si>
    <t>107 орр</t>
  </si>
  <si>
    <t>255 осапб</t>
  </si>
  <si>
    <t>227 оптд</t>
  </si>
  <si>
    <t>17 оминб</t>
  </si>
  <si>
    <t>512 остроитб</t>
  </si>
  <si>
    <t>27 арм.иб</t>
  </si>
  <si>
    <t>90 арм.иб</t>
  </si>
  <si>
    <t>49 оашр</t>
  </si>
  <si>
    <t>Арт.части</t>
  </si>
  <si>
    <t>Автотр.части</t>
  </si>
  <si>
    <t>471 ап РГК</t>
  </si>
  <si>
    <t>52 гв.минп</t>
  </si>
  <si>
    <t>51 оашр</t>
  </si>
  <si>
    <t>1237 ап</t>
  </si>
  <si>
    <t>52 оашр</t>
  </si>
  <si>
    <t>126 оашр</t>
  </si>
  <si>
    <t>127 оашр</t>
  </si>
  <si>
    <t>61 орро</t>
  </si>
  <si>
    <t>196 орро</t>
  </si>
  <si>
    <t>4 оашр</t>
  </si>
  <si>
    <t>Гужтранспорт.части</t>
  </si>
  <si>
    <t>Арт.войска</t>
  </si>
  <si>
    <t>471 ап</t>
  </si>
  <si>
    <t>1237 ап АРГК</t>
  </si>
  <si>
    <t>Гужтранспор.части</t>
  </si>
  <si>
    <t>27 аиб</t>
  </si>
  <si>
    <t>19 оаиб</t>
  </si>
  <si>
    <t>77 Гужтр.рота</t>
  </si>
  <si>
    <t>30 аиб</t>
  </si>
  <si>
    <t>оапулб</t>
  </si>
  <si>
    <t>Автотр.войска</t>
  </si>
  <si>
    <t>441 иптап</t>
  </si>
  <si>
    <t>60 орро</t>
  </si>
  <si>
    <t>оашр</t>
  </si>
  <si>
    <t>Гужтр.части</t>
  </si>
  <si>
    <t>27 аминб</t>
  </si>
  <si>
    <t>90 аиб</t>
  </si>
  <si>
    <t>441 иптп</t>
  </si>
  <si>
    <t xml:space="preserve">Ж/д войска </t>
  </si>
  <si>
    <t>441 ап</t>
  </si>
  <si>
    <t>49 отд.заградотряд</t>
  </si>
  <si>
    <t>19 отд.маск.рота</t>
  </si>
  <si>
    <t>1 отд.парк инж.маш.</t>
  </si>
  <si>
    <t>733 отд.мин.-сапб</t>
  </si>
  <si>
    <t>отд.арм.заградотряд 49</t>
  </si>
  <si>
    <t>6 отд.гв.бминер</t>
  </si>
  <si>
    <t>733 отд.минно-сапб</t>
  </si>
  <si>
    <t>Упр-е армии</t>
  </si>
  <si>
    <t xml:space="preserve">отд.арм.заградотряд 49 </t>
  </si>
  <si>
    <t>1 отд.парк инж.маш</t>
  </si>
  <si>
    <t>733 отд.мин.сапб</t>
  </si>
  <si>
    <t>533 окшр</t>
  </si>
  <si>
    <t>1 отд.парк инж.маш.РГК</t>
  </si>
  <si>
    <t>67 орпв</t>
  </si>
  <si>
    <t>1 взвод 108 отд.автосанроты</t>
  </si>
  <si>
    <t>15 мотосп</t>
  </si>
  <si>
    <t>2 РАБ</t>
  </si>
  <si>
    <t>422 отэр</t>
  </si>
  <si>
    <t>Упр-н дивизии</t>
  </si>
  <si>
    <t>оуч.сб</t>
  </si>
  <si>
    <t>Упр-е группы</t>
  </si>
  <si>
    <t>20 отд погран.коменд-ра</t>
  </si>
  <si>
    <t>1 осбр</t>
  </si>
  <si>
    <t>2 осбр</t>
  </si>
  <si>
    <t>1 олбр</t>
  </si>
  <si>
    <t>опулб б/н</t>
  </si>
  <si>
    <t>40 мото-топограф.отряд</t>
  </si>
  <si>
    <t>67 отд.рота пол.водоснабжения</t>
  </si>
  <si>
    <t>Головной склад политпросветим-ва 1552</t>
  </si>
  <si>
    <t>15 мотострелковый полк</t>
  </si>
  <si>
    <t>181 погранбатальон</t>
  </si>
  <si>
    <t>100 погранбатальон</t>
  </si>
  <si>
    <t>отд.инж.б-н б/н</t>
  </si>
  <si>
    <t>3 осбр</t>
  </si>
  <si>
    <t>471 иптап</t>
  </si>
  <si>
    <t>6 отд.гв.б-н минеров</t>
  </si>
  <si>
    <t>ошр б/н</t>
  </si>
  <si>
    <t>31 олбр</t>
  </si>
  <si>
    <t>Дор.части УАДС</t>
  </si>
  <si>
    <t>оперативная группа</t>
  </si>
  <si>
    <t>17 погранкоменд-ра</t>
  </si>
  <si>
    <t>оибр спецназн.</t>
  </si>
  <si>
    <t>19 аиб</t>
  </si>
  <si>
    <t>Курсы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</si>
</sst>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1" fillId="2" borderId="13" xfId="2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wrapText="1"/>
    </xf>
    <xf numFmtId="164" fontId="1" fillId="4" borderId="13" xfId="20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43" fontId="1" fillId="4" borderId="13" xfId="2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0" fillId="5" borderId="4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9" fillId="5" borderId="52" xfId="0" applyFont="1" applyFill="1" applyBorder="1" applyAlignment="1">
      <alignment horizontal="left" vertical="center" wrapText="1"/>
    </xf>
    <xf numFmtId="0" fontId="9" fillId="5" borderId="42" xfId="0" applyFont="1" applyFill="1" applyBorder="1" applyAlignment="1">
      <alignment horizontal="left" vertical="center" wrapText="1"/>
    </xf>
    <xf numFmtId="0" fontId="9" fillId="5" borderId="48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0" fillId="4" borderId="61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0" fillId="4" borderId="6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7"/>
  <sheetViews>
    <sheetView zoomScale="75" zoomScaleNormal="75" workbookViewId="0" topLeftCell="A72">
      <selection activeCell="B81" sqref="B81"/>
    </sheetView>
  </sheetViews>
  <sheetFormatPr defaultColWidth="9.00390625" defaultRowHeight="12.75"/>
  <cols>
    <col min="1" max="1" width="2.25390625" style="3" customWidth="1"/>
    <col min="2" max="2" width="19.125" style="3" customWidth="1"/>
    <col min="3" max="3" width="6.625" style="66" customWidth="1"/>
    <col min="4" max="4" width="4.25390625" style="3" customWidth="1"/>
    <col min="5" max="5" width="4.875" style="3" customWidth="1"/>
    <col min="6" max="6" width="5.625" style="3" customWidth="1"/>
    <col min="7" max="8" width="4.25390625" style="3" customWidth="1"/>
    <col min="9" max="9" width="5.875" style="3" customWidth="1"/>
    <col min="10" max="10" width="2.625" style="3" customWidth="1"/>
    <col min="11" max="12" width="3.00390625" style="3" customWidth="1"/>
    <col min="13" max="13" width="3.625" style="3" customWidth="1"/>
    <col min="14" max="16" width="4.25390625" style="3" customWidth="1"/>
    <col min="17" max="17" width="5.75390625" style="3" customWidth="1"/>
    <col min="18" max="18" width="6.125" style="3" customWidth="1"/>
    <col min="19" max="19" width="5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4.00390625" style="3" customWidth="1"/>
    <col min="25" max="25" width="5.125" style="66" customWidth="1"/>
    <col min="26" max="26" width="4.75390625" style="66" customWidth="1"/>
    <col min="27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4"/>
    </row>
    <row r="2" spans="1:28" ht="18" customHeight="1">
      <c r="A2" s="209" t="s">
        <v>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39" thickBot="1">
      <c r="A5" s="90" t="s">
        <v>1</v>
      </c>
      <c r="B5" s="91" t="s">
        <v>2</v>
      </c>
      <c r="C5" s="92" t="s">
        <v>3</v>
      </c>
      <c r="D5" s="220" t="s">
        <v>4</v>
      </c>
      <c r="E5" s="220"/>
      <c r="F5" s="221"/>
      <c r="G5" s="219" t="s">
        <v>5</v>
      </c>
      <c r="H5" s="220"/>
      <c r="I5" s="221"/>
      <c r="J5" s="219" t="s">
        <v>6</v>
      </c>
      <c r="K5" s="220"/>
      <c r="L5" s="221"/>
      <c r="M5" s="219" t="s">
        <v>7</v>
      </c>
      <c r="N5" s="220"/>
      <c r="O5" s="221"/>
      <c r="P5" s="219" t="s">
        <v>8</v>
      </c>
      <c r="Q5" s="220"/>
      <c r="R5" s="221"/>
      <c r="S5" s="219" t="s">
        <v>9</v>
      </c>
      <c r="T5" s="220"/>
      <c r="U5" s="221"/>
      <c r="V5" s="219" t="s">
        <v>10</v>
      </c>
      <c r="W5" s="220"/>
      <c r="X5" s="221"/>
      <c r="Y5" s="219" t="s">
        <v>11</v>
      </c>
      <c r="Z5" s="220"/>
      <c r="AA5" s="221"/>
      <c r="AB5" s="228" t="s">
        <v>12</v>
      </c>
    </row>
    <row r="6" spans="1:28" ht="69.75" thickBot="1">
      <c r="A6" s="90"/>
      <c r="B6" s="167"/>
      <c r="C6" s="92"/>
      <c r="D6" s="164" t="s">
        <v>13</v>
      </c>
      <c r="E6" s="165" t="s">
        <v>14</v>
      </c>
      <c r="F6" s="169" t="s">
        <v>15</v>
      </c>
      <c r="G6" s="164" t="s">
        <v>13</v>
      </c>
      <c r="H6" s="165" t="s">
        <v>14</v>
      </c>
      <c r="I6" s="166" t="s">
        <v>15</v>
      </c>
      <c r="J6" s="164" t="s">
        <v>13</v>
      </c>
      <c r="K6" s="165" t="s">
        <v>14</v>
      </c>
      <c r="L6" s="166" t="s">
        <v>15</v>
      </c>
      <c r="M6" s="164" t="s">
        <v>13</v>
      </c>
      <c r="N6" s="165" t="s">
        <v>14</v>
      </c>
      <c r="O6" s="166" t="s">
        <v>15</v>
      </c>
      <c r="P6" s="164" t="s">
        <v>13</v>
      </c>
      <c r="Q6" s="165" t="s">
        <v>14</v>
      </c>
      <c r="R6" s="166" t="s">
        <v>15</v>
      </c>
      <c r="S6" s="164" t="s">
        <v>13</v>
      </c>
      <c r="T6" s="165" t="s">
        <v>14</v>
      </c>
      <c r="U6" s="166" t="s">
        <v>15</v>
      </c>
      <c r="V6" s="164" t="s">
        <v>13</v>
      </c>
      <c r="W6" s="165" t="s">
        <v>14</v>
      </c>
      <c r="X6" s="166" t="s">
        <v>15</v>
      </c>
      <c r="Y6" s="164" t="s">
        <v>13</v>
      </c>
      <c r="Z6" s="165" t="s">
        <v>14</v>
      </c>
      <c r="AA6" s="166" t="s">
        <v>15</v>
      </c>
      <c r="AB6" s="229"/>
    </row>
    <row r="7" spans="1:28" ht="13.5" thickBot="1">
      <c r="A7" s="8">
        <v>1</v>
      </c>
      <c r="B7" s="168">
        <v>2</v>
      </c>
      <c r="C7" s="10"/>
      <c r="D7" s="11">
        <v>3</v>
      </c>
      <c r="E7" s="12">
        <v>4</v>
      </c>
      <c r="F7" s="13">
        <v>5</v>
      </c>
      <c r="G7" s="11">
        <v>6</v>
      </c>
      <c r="H7" s="12">
        <v>7</v>
      </c>
      <c r="I7" s="13">
        <v>8</v>
      </c>
      <c r="J7" s="11">
        <v>9</v>
      </c>
      <c r="K7" s="12">
        <v>10</v>
      </c>
      <c r="L7" s="13">
        <v>11</v>
      </c>
      <c r="M7" s="11">
        <v>12</v>
      </c>
      <c r="N7" s="12">
        <v>13</v>
      </c>
      <c r="O7" s="13">
        <v>14</v>
      </c>
      <c r="P7" s="11">
        <v>15</v>
      </c>
      <c r="Q7" s="12">
        <v>16</v>
      </c>
      <c r="R7" s="13">
        <v>17</v>
      </c>
      <c r="S7" s="11">
        <v>18</v>
      </c>
      <c r="T7" s="12">
        <v>19</v>
      </c>
      <c r="U7" s="13">
        <v>20</v>
      </c>
      <c r="V7" s="11">
        <v>21</v>
      </c>
      <c r="W7" s="12">
        <v>22</v>
      </c>
      <c r="X7" s="13">
        <v>23</v>
      </c>
      <c r="Y7" s="161">
        <v>24</v>
      </c>
      <c r="Z7" s="162">
        <v>25</v>
      </c>
      <c r="AA7" s="163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22</v>
      </c>
      <c r="E8" s="25">
        <v>54</v>
      </c>
      <c r="F8" s="26">
        <v>370</v>
      </c>
      <c r="G8" s="24">
        <v>8</v>
      </c>
      <c r="H8" s="25">
        <v>6</v>
      </c>
      <c r="I8" s="26">
        <v>113</v>
      </c>
      <c r="J8" s="24"/>
      <c r="K8" s="25"/>
      <c r="L8" s="26">
        <v>1</v>
      </c>
      <c r="M8" s="24">
        <v>4</v>
      </c>
      <c r="N8" s="25">
        <v>5</v>
      </c>
      <c r="O8" s="26">
        <v>24</v>
      </c>
      <c r="P8" s="24">
        <v>50</v>
      </c>
      <c r="Q8" s="25">
        <v>147</v>
      </c>
      <c r="R8" s="26">
        <v>929</v>
      </c>
      <c r="S8" s="24">
        <v>43</v>
      </c>
      <c r="T8" s="25">
        <v>112</v>
      </c>
      <c r="U8" s="26">
        <v>1218</v>
      </c>
      <c r="V8" s="24">
        <v>5</v>
      </c>
      <c r="W8" s="25">
        <v>12</v>
      </c>
      <c r="X8" s="26">
        <v>123</v>
      </c>
      <c r="Y8" s="24">
        <f aca="true" t="shared" si="0" ref="Y8:AA32">D8+G8+J8+M8+P8+S8+V8</f>
        <v>132</v>
      </c>
      <c r="Z8" s="25">
        <f t="shared" si="0"/>
        <v>336</v>
      </c>
      <c r="AA8" s="26">
        <f t="shared" si="0"/>
        <v>2778</v>
      </c>
      <c r="AB8" s="27">
        <f>Y8+Z8+AA8</f>
        <v>3246</v>
      </c>
    </row>
    <row r="9" spans="1:28" s="104" customFormat="1" ht="12.75">
      <c r="A9" s="94"/>
      <c r="B9" s="95" t="s">
        <v>57</v>
      </c>
      <c r="C9" s="96" t="s">
        <v>16</v>
      </c>
      <c r="D9" s="97"/>
      <c r="E9" s="98">
        <v>3</v>
      </c>
      <c r="F9" s="99">
        <v>6</v>
      </c>
      <c r="G9" s="97"/>
      <c r="H9" s="98"/>
      <c r="I9" s="99">
        <v>1</v>
      </c>
      <c r="J9" s="97"/>
      <c r="K9" s="98"/>
      <c r="L9" s="99"/>
      <c r="M9" s="97">
        <v>2</v>
      </c>
      <c r="N9" s="98">
        <v>1</v>
      </c>
      <c r="O9" s="99">
        <v>2</v>
      </c>
      <c r="P9" s="97">
        <v>2</v>
      </c>
      <c r="Q9" s="98">
        <v>4</v>
      </c>
      <c r="R9" s="99">
        <v>14</v>
      </c>
      <c r="S9" s="97">
        <v>5</v>
      </c>
      <c r="T9" s="98">
        <v>14</v>
      </c>
      <c r="U9" s="99">
        <v>114</v>
      </c>
      <c r="V9" s="97"/>
      <c r="W9" s="98"/>
      <c r="X9" s="99"/>
      <c r="Y9" s="100">
        <f t="shared" si="0"/>
        <v>9</v>
      </c>
      <c r="Z9" s="101">
        <f t="shared" si="0"/>
        <v>22</v>
      </c>
      <c r="AA9" s="102">
        <f t="shared" si="0"/>
        <v>137</v>
      </c>
      <c r="AB9" s="103">
        <f aca="true" t="shared" si="1" ref="AB9:AB40">Y9+Z9+AA9</f>
        <v>168</v>
      </c>
    </row>
    <row r="10" spans="1:28" s="104" customFormat="1" ht="12.75">
      <c r="A10" s="94"/>
      <c r="B10" s="95" t="s">
        <v>151</v>
      </c>
      <c r="C10" s="96" t="s">
        <v>16</v>
      </c>
      <c r="D10" s="97">
        <v>1</v>
      </c>
      <c r="E10" s="98">
        <v>8</v>
      </c>
      <c r="F10" s="99">
        <v>76</v>
      </c>
      <c r="G10" s="97">
        <v>3</v>
      </c>
      <c r="H10" s="98">
        <v>3</v>
      </c>
      <c r="I10" s="99">
        <v>84</v>
      </c>
      <c r="J10" s="97"/>
      <c r="K10" s="98"/>
      <c r="L10" s="99"/>
      <c r="M10" s="97">
        <v>2</v>
      </c>
      <c r="N10" s="98"/>
      <c r="O10" s="99">
        <v>9</v>
      </c>
      <c r="P10" s="97">
        <v>2</v>
      </c>
      <c r="Q10" s="98">
        <v>27</v>
      </c>
      <c r="R10" s="99">
        <v>207</v>
      </c>
      <c r="S10" s="97">
        <v>10</v>
      </c>
      <c r="T10" s="98">
        <v>19</v>
      </c>
      <c r="U10" s="99">
        <v>266</v>
      </c>
      <c r="V10" s="97"/>
      <c r="W10" s="98">
        <v>1</v>
      </c>
      <c r="X10" s="99">
        <v>37</v>
      </c>
      <c r="Y10" s="100">
        <f t="shared" si="0"/>
        <v>18</v>
      </c>
      <c r="Z10" s="101">
        <f t="shared" si="0"/>
        <v>58</v>
      </c>
      <c r="AA10" s="102">
        <f t="shared" si="0"/>
        <v>679</v>
      </c>
      <c r="AB10" s="103">
        <f t="shared" si="1"/>
        <v>755</v>
      </c>
    </row>
    <row r="11" spans="1:28" s="104" customFormat="1" ht="12.75">
      <c r="A11" s="94"/>
      <c r="B11" s="95" t="s">
        <v>17</v>
      </c>
      <c r="C11" s="96" t="s">
        <v>16</v>
      </c>
      <c r="D11" s="97">
        <v>1</v>
      </c>
      <c r="E11" s="98">
        <v>1</v>
      </c>
      <c r="F11" s="99">
        <v>12</v>
      </c>
      <c r="G11" s="97"/>
      <c r="H11" s="98"/>
      <c r="I11" s="99"/>
      <c r="J11" s="97"/>
      <c r="K11" s="98"/>
      <c r="L11" s="99"/>
      <c r="M11" s="97"/>
      <c r="N11" s="98">
        <v>1</v>
      </c>
      <c r="O11" s="99">
        <v>3</v>
      </c>
      <c r="P11" s="97">
        <v>1</v>
      </c>
      <c r="Q11" s="98">
        <v>1</v>
      </c>
      <c r="R11" s="99">
        <v>9</v>
      </c>
      <c r="S11" s="97">
        <v>7</v>
      </c>
      <c r="T11" s="98">
        <v>29</v>
      </c>
      <c r="U11" s="99">
        <v>350</v>
      </c>
      <c r="V11" s="97"/>
      <c r="W11" s="98"/>
      <c r="X11" s="99">
        <v>3</v>
      </c>
      <c r="Y11" s="100">
        <f t="shared" si="0"/>
        <v>9</v>
      </c>
      <c r="Z11" s="101">
        <f t="shared" si="0"/>
        <v>32</v>
      </c>
      <c r="AA11" s="102">
        <f t="shared" si="0"/>
        <v>377</v>
      </c>
      <c r="AB11" s="103">
        <f t="shared" si="1"/>
        <v>418</v>
      </c>
    </row>
    <row r="12" spans="1:28" s="104" customFormat="1" ht="12.75">
      <c r="A12" s="94"/>
      <c r="B12" s="95" t="s">
        <v>152</v>
      </c>
      <c r="C12" s="96" t="s">
        <v>16</v>
      </c>
      <c r="D12" s="97"/>
      <c r="E12" s="98"/>
      <c r="F12" s="99"/>
      <c r="G12" s="97"/>
      <c r="H12" s="98"/>
      <c r="I12" s="99"/>
      <c r="J12" s="97"/>
      <c r="K12" s="98"/>
      <c r="L12" s="99"/>
      <c r="M12" s="97"/>
      <c r="N12" s="98"/>
      <c r="O12" s="99">
        <v>1</v>
      </c>
      <c r="P12" s="97"/>
      <c r="Q12" s="98"/>
      <c r="R12" s="99"/>
      <c r="S12" s="97"/>
      <c r="T12" s="98"/>
      <c r="U12" s="99"/>
      <c r="V12" s="97"/>
      <c r="W12" s="98"/>
      <c r="X12" s="99"/>
      <c r="Y12" s="100">
        <f t="shared" si="0"/>
        <v>0</v>
      </c>
      <c r="Z12" s="101">
        <f t="shared" si="0"/>
        <v>0</v>
      </c>
      <c r="AA12" s="102">
        <f t="shared" si="0"/>
        <v>1</v>
      </c>
      <c r="AB12" s="103">
        <f t="shared" si="1"/>
        <v>1</v>
      </c>
    </row>
    <row r="13" spans="1:28" s="104" customFormat="1" ht="12.75">
      <c r="A13" s="94"/>
      <c r="B13" s="105" t="s">
        <v>24</v>
      </c>
      <c r="C13" s="96" t="s">
        <v>16</v>
      </c>
      <c r="D13" s="97">
        <v>2</v>
      </c>
      <c r="E13" s="98">
        <v>6</v>
      </c>
      <c r="F13" s="99">
        <v>33</v>
      </c>
      <c r="G13" s="97"/>
      <c r="H13" s="98"/>
      <c r="I13" s="99"/>
      <c r="J13" s="97"/>
      <c r="K13" s="98"/>
      <c r="L13" s="99"/>
      <c r="M13" s="97"/>
      <c r="N13" s="98">
        <v>1</v>
      </c>
      <c r="O13" s="99"/>
      <c r="P13" s="97">
        <v>4</v>
      </c>
      <c r="Q13" s="98">
        <v>10</v>
      </c>
      <c r="R13" s="99">
        <v>69</v>
      </c>
      <c r="S13" s="97">
        <v>8</v>
      </c>
      <c r="T13" s="98">
        <v>24</v>
      </c>
      <c r="U13" s="99">
        <v>206</v>
      </c>
      <c r="V13" s="97"/>
      <c r="W13" s="98">
        <v>1</v>
      </c>
      <c r="X13" s="99">
        <v>2</v>
      </c>
      <c r="Y13" s="100">
        <f t="shared" si="0"/>
        <v>14</v>
      </c>
      <c r="Z13" s="101">
        <f t="shared" si="0"/>
        <v>42</v>
      </c>
      <c r="AA13" s="102">
        <f t="shared" si="0"/>
        <v>310</v>
      </c>
      <c r="AB13" s="103">
        <f t="shared" si="1"/>
        <v>366</v>
      </c>
    </row>
    <row r="14" spans="1:28" s="104" customFormat="1" ht="12.75">
      <c r="A14" s="94"/>
      <c r="B14" s="95" t="s">
        <v>25</v>
      </c>
      <c r="C14" s="96" t="s">
        <v>16</v>
      </c>
      <c r="D14" s="97">
        <v>1</v>
      </c>
      <c r="E14" s="98">
        <v>5</v>
      </c>
      <c r="F14" s="99">
        <v>30</v>
      </c>
      <c r="G14" s="97"/>
      <c r="H14" s="98">
        <v>2</v>
      </c>
      <c r="I14" s="99">
        <v>1</v>
      </c>
      <c r="J14" s="97"/>
      <c r="K14" s="98"/>
      <c r="L14" s="99"/>
      <c r="M14" s="97"/>
      <c r="N14" s="98"/>
      <c r="O14" s="99">
        <v>5</v>
      </c>
      <c r="P14" s="97">
        <v>4</v>
      </c>
      <c r="Q14" s="98">
        <v>18</v>
      </c>
      <c r="R14" s="99">
        <v>109</v>
      </c>
      <c r="S14" s="97">
        <v>2</v>
      </c>
      <c r="T14" s="98">
        <v>10</v>
      </c>
      <c r="U14" s="99">
        <v>90</v>
      </c>
      <c r="V14" s="97"/>
      <c r="W14" s="98"/>
      <c r="X14" s="99">
        <v>3</v>
      </c>
      <c r="Y14" s="100">
        <f t="shared" si="0"/>
        <v>7</v>
      </c>
      <c r="Z14" s="101">
        <f t="shared" si="0"/>
        <v>35</v>
      </c>
      <c r="AA14" s="102">
        <f t="shared" si="0"/>
        <v>238</v>
      </c>
      <c r="AB14" s="103">
        <f t="shared" si="1"/>
        <v>280</v>
      </c>
    </row>
    <row r="15" spans="1:28" s="104" customFormat="1" ht="12.75">
      <c r="A15" s="94"/>
      <c r="B15" s="95" t="s">
        <v>55</v>
      </c>
      <c r="C15" s="96" t="s">
        <v>16</v>
      </c>
      <c r="D15" s="97">
        <v>7</v>
      </c>
      <c r="E15" s="98">
        <v>9</v>
      </c>
      <c r="F15" s="99">
        <v>52</v>
      </c>
      <c r="G15" s="97"/>
      <c r="H15" s="98"/>
      <c r="I15" s="99"/>
      <c r="J15" s="97"/>
      <c r="K15" s="98"/>
      <c r="L15" s="99"/>
      <c r="M15" s="97"/>
      <c r="N15" s="98">
        <v>1</v>
      </c>
      <c r="O15" s="99">
        <v>1</v>
      </c>
      <c r="P15" s="97">
        <v>11</v>
      </c>
      <c r="Q15" s="98">
        <v>35</v>
      </c>
      <c r="R15" s="99">
        <v>133</v>
      </c>
      <c r="S15" s="97">
        <v>3</v>
      </c>
      <c r="T15" s="98">
        <v>5</v>
      </c>
      <c r="U15" s="99">
        <v>47</v>
      </c>
      <c r="V15" s="97">
        <v>2</v>
      </c>
      <c r="W15" s="98">
        <v>3</v>
      </c>
      <c r="X15" s="99">
        <v>7</v>
      </c>
      <c r="Y15" s="100">
        <f t="shared" si="0"/>
        <v>23</v>
      </c>
      <c r="Z15" s="101">
        <f t="shared" si="0"/>
        <v>53</v>
      </c>
      <c r="AA15" s="102">
        <f t="shared" si="0"/>
        <v>240</v>
      </c>
      <c r="AB15" s="103">
        <f t="shared" si="1"/>
        <v>316</v>
      </c>
    </row>
    <row r="16" spans="1:28" s="104" customFormat="1" ht="12.75">
      <c r="A16" s="94"/>
      <c r="B16" s="95" t="s">
        <v>75</v>
      </c>
      <c r="C16" s="96" t="s">
        <v>16</v>
      </c>
      <c r="D16" s="97">
        <v>2</v>
      </c>
      <c r="E16" s="98">
        <v>9</v>
      </c>
      <c r="F16" s="99">
        <v>42</v>
      </c>
      <c r="G16" s="97"/>
      <c r="H16" s="98"/>
      <c r="I16" s="99">
        <v>14</v>
      </c>
      <c r="J16" s="97"/>
      <c r="K16" s="98"/>
      <c r="L16" s="99"/>
      <c r="M16" s="97"/>
      <c r="N16" s="98"/>
      <c r="O16" s="99"/>
      <c r="P16" s="97">
        <v>3</v>
      </c>
      <c r="Q16" s="98">
        <v>5</v>
      </c>
      <c r="R16" s="99">
        <v>30</v>
      </c>
      <c r="S16" s="97">
        <v>1</v>
      </c>
      <c r="T16" s="98"/>
      <c r="U16" s="99"/>
      <c r="V16" s="97">
        <v>3</v>
      </c>
      <c r="W16" s="98">
        <v>4</v>
      </c>
      <c r="X16" s="99">
        <v>38</v>
      </c>
      <c r="Y16" s="100">
        <f t="shared" si="0"/>
        <v>9</v>
      </c>
      <c r="Z16" s="101">
        <f t="shared" si="0"/>
        <v>18</v>
      </c>
      <c r="AA16" s="102">
        <f t="shared" si="0"/>
        <v>124</v>
      </c>
      <c r="AB16" s="103">
        <f t="shared" si="1"/>
        <v>151</v>
      </c>
    </row>
    <row r="17" spans="1:28" s="104" customFormat="1" ht="12.75">
      <c r="A17" s="94"/>
      <c r="B17" s="95" t="s">
        <v>56</v>
      </c>
      <c r="C17" s="96" t="s">
        <v>16</v>
      </c>
      <c r="D17" s="97">
        <v>1</v>
      </c>
      <c r="E17" s="98"/>
      <c r="F17" s="99"/>
      <c r="G17" s="97">
        <v>4</v>
      </c>
      <c r="H17" s="98"/>
      <c r="I17" s="99"/>
      <c r="J17" s="97"/>
      <c r="K17" s="98"/>
      <c r="L17" s="99"/>
      <c r="M17" s="97"/>
      <c r="N17" s="98">
        <v>1</v>
      </c>
      <c r="O17" s="99">
        <v>3</v>
      </c>
      <c r="P17" s="97"/>
      <c r="Q17" s="98">
        <v>4</v>
      </c>
      <c r="R17" s="99">
        <v>3</v>
      </c>
      <c r="S17" s="97"/>
      <c r="T17" s="98"/>
      <c r="U17" s="99"/>
      <c r="V17" s="97"/>
      <c r="W17" s="98"/>
      <c r="X17" s="99"/>
      <c r="Y17" s="100">
        <f t="shared" si="0"/>
        <v>5</v>
      </c>
      <c r="Z17" s="101">
        <f t="shared" si="0"/>
        <v>5</v>
      </c>
      <c r="AA17" s="102">
        <f t="shared" si="0"/>
        <v>6</v>
      </c>
      <c r="AB17" s="103">
        <f t="shared" si="1"/>
        <v>16</v>
      </c>
    </row>
    <row r="18" spans="1:28" s="104" customFormat="1" ht="12.75">
      <c r="A18" s="106"/>
      <c r="B18" s="95" t="s">
        <v>153</v>
      </c>
      <c r="C18" s="96" t="s">
        <v>16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/>
      <c r="S18" s="97"/>
      <c r="T18" s="98">
        <v>4</v>
      </c>
      <c r="U18" s="99">
        <v>61</v>
      </c>
      <c r="V18" s="97"/>
      <c r="W18" s="98"/>
      <c r="X18" s="99"/>
      <c r="Y18" s="100">
        <f t="shared" si="0"/>
        <v>0</v>
      </c>
      <c r="Z18" s="101">
        <f t="shared" si="0"/>
        <v>4</v>
      </c>
      <c r="AA18" s="102">
        <f t="shared" si="0"/>
        <v>61</v>
      </c>
      <c r="AB18" s="103">
        <f t="shared" si="1"/>
        <v>65</v>
      </c>
    </row>
    <row r="19" spans="1:28" s="104" customFormat="1" ht="12.75">
      <c r="A19" s="106"/>
      <c r="B19" s="95" t="s">
        <v>154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100">
        <f t="shared" si="0"/>
        <v>0</v>
      </c>
      <c r="Z19" s="101">
        <f t="shared" si="0"/>
        <v>0</v>
      </c>
      <c r="AA19" s="102">
        <f t="shared" si="0"/>
        <v>0</v>
      </c>
      <c r="AB19" s="103">
        <f t="shared" si="1"/>
        <v>0</v>
      </c>
    </row>
    <row r="20" spans="1:28" s="104" customFormat="1" ht="12.75">
      <c r="A20" s="107"/>
      <c r="B20" s="95" t="s">
        <v>155</v>
      </c>
      <c r="C20" s="96" t="s">
        <v>16</v>
      </c>
      <c r="D20" s="97">
        <v>7</v>
      </c>
      <c r="E20" s="98">
        <v>13</v>
      </c>
      <c r="F20" s="99">
        <v>119</v>
      </c>
      <c r="G20" s="97">
        <v>1</v>
      </c>
      <c r="H20" s="98">
        <v>1</v>
      </c>
      <c r="I20" s="99">
        <v>13</v>
      </c>
      <c r="J20" s="97"/>
      <c r="K20" s="98"/>
      <c r="L20" s="99">
        <v>1</v>
      </c>
      <c r="M20" s="97"/>
      <c r="N20" s="98"/>
      <c r="O20" s="99"/>
      <c r="P20" s="97">
        <v>23</v>
      </c>
      <c r="Q20" s="98">
        <v>43</v>
      </c>
      <c r="R20" s="99">
        <v>355</v>
      </c>
      <c r="S20" s="97">
        <v>7</v>
      </c>
      <c r="T20" s="98">
        <v>7</v>
      </c>
      <c r="U20" s="99">
        <v>84</v>
      </c>
      <c r="V20" s="97"/>
      <c r="W20" s="98">
        <v>3</v>
      </c>
      <c r="X20" s="99">
        <v>33</v>
      </c>
      <c r="Y20" s="100">
        <f t="shared" si="0"/>
        <v>38</v>
      </c>
      <c r="Z20" s="101">
        <f t="shared" si="0"/>
        <v>67</v>
      </c>
      <c r="AA20" s="102">
        <f t="shared" si="0"/>
        <v>605</v>
      </c>
      <c r="AB20" s="103">
        <f t="shared" si="1"/>
        <v>710</v>
      </c>
    </row>
    <row r="21" spans="1:28" ht="31.5">
      <c r="A21" s="28"/>
      <c r="B21" s="29" t="s">
        <v>218</v>
      </c>
      <c r="C21" s="30" t="s">
        <v>16</v>
      </c>
      <c r="D21" s="31">
        <f>SUM(D9:D20)</f>
        <v>22</v>
      </c>
      <c r="E21" s="31">
        <f aca="true" t="shared" si="2" ref="E21:X21">SUM(E9:E20)</f>
        <v>54</v>
      </c>
      <c r="F21" s="31">
        <f t="shared" si="2"/>
        <v>370</v>
      </c>
      <c r="G21" s="31">
        <f t="shared" si="2"/>
        <v>8</v>
      </c>
      <c r="H21" s="31">
        <f t="shared" si="2"/>
        <v>6</v>
      </c>
      <c r="I21" s="31">
        <f t="shared" si="2"/>
        <v>113</v>
      </c>
      <c r="J21" s="31">
        <f t="shared" si="2"/>
        <v>0</v>
      </c>
      <c r="K21" s="31">
        <f t="shared" si="2"/>
        <v>0</v>
      </c>
      <c r="L21" s="31">
        <f t="shared" si="2"/>
        <v>1</v>
      </c>
      <c r="M21" s="31">
        <f t="shared" si="2"/>
        <v>4</v>
      </c>
      <c r="N21" s="31">
        <f t="shared" si="2"/>
        <v>5</v>
      </c>
      <c r="O21" s="31">
        <f t="shared" si="2"/>
        <v>24</v>
      </c>
      <c r="P21" s="31">
        <f t="shared" si="2"/>
        <v>50</v>
      </c>
      <c r="Q21" s="31">
        <f t="shared" si="2"/>
        <v>147</v>
      </c>
      <c r="R21" s="31">
        <f t="shared" si="2"/>
        <v>929</v>
      </c>
      <c r="S21" s="31">
        <f t="shared" si="2"/>
        <v>43</v>
      </c>
      <c r="T21" s="31">
        <f t="shared" si="2"/>
        <v>112</v>
      </c>
      <c r="U21" s="31">
        <f t="shared" si="2"/>
        <v>1218</v>
      </c>
      <c r="V21" s="31">
        <f t="shared" si="2"/>
        <v>5</v>
      </c>
      <c r="W21" s="31">
        <f t="shared" si="2"/>
        <v>12</v>
      </c>
      <c r="X21" s="31">
        <f t="shared" si="2"/>
        <v>123</v>
      </c>
      <c r="Y21" s="31">
        <f t="shared" si="0"/>
        <v>132</v>
      </c>
      <c r="Z21" s="32">
        <f t="shared" si="0"/>
        <v>336</v>
      </c>
      <c r="AA21" s="33">
        <f t="shared" si="0"/>
        <v>2778</v>
      </c>
      <c r="AB21" s="34">
        <f t="shared" si="1"/>
        <v>3246</v>
      </c>
    </row>
    <row r="22" spans="1:28" ht="15.75">
      <c r="A22" s="35"/>
      <c r="B22" s="36" t="s">
        <v>58</v>
      </c>
      <c r="C22" s="23" t="s">
        <v>59</v>
      </c>
      <c r="D22" s="24">
        <v>22</v>
      </c>
      <c r="E22" s="25">
        <v>57</v>
      </c>
      <c r="F22" s="26">
        <v>393</v>
      </c>
      <c r="G22" s="24">
        <v>33</v>
      </c>
      <c r="H22" s="25">
        <v>37</v>
      </c>
      <c r="I22" s="26">
        <v>388</v>
      </c>
      <c r="J22" s="24"/>
      <c r="K22" s="25"/>
      <c r="L22" s="26">
        <v>1</v>
      </c>
      <c r="M22" s="24"/>
      <c r="N22" s="25"/>
      <c r="O22" s="26">
        <v>87</v>
      </c>
      <c r="P22" s="24">
        <v>26</v>
      </c>
      <c r="Q22" s="25">
        <v>105</v>
      </c>
      <c r="R22" s="26">
        <v>733</v>
      </c>
      <c r="S22" s="24">
        <v>23</v>
      </c>
      <c r="T22" s="25">
        <v>47</v>
      </c>
      <c r="U22" s="26">
        <v>515</v>
      </c>
      <c r="V22" s="24"/>
      <c r="W22" s="25">
        <v>1</v>
      </c>
      <c r="X22" s="26">
        <v>23</v>
      </c>
      <c r="Y22" s="24">
        <f t="shared" si="0"/>
        <v>104</v>
      </c>
      <c r="Z22" s="25">
        <f t="shared" si="0"/>
        <v>247</v>
      </c>
      <c r="AA22" s="26">
        <f t="shared" si="0"/>
        <v>2140</v>
      </c>
      <c r="AB22" s="27">
        <f t="shared" si="1"/>
        <v>2491</v>
      </c>
    </row>
    <row r="23" spans="1:28" s="104" customFormat="1" ht="25.5">
      <c r="A23" s="107"/>
      <c r="B23" s="95" t="s">
        <v>64</v>
      </c>
      <c r="C23" s="96" t="s">
        <v>59</v>
      </c>
      <c r="D23" s="97"/>
      <c r="E23" s="98"/>
      <c r="F23" s="99"/>
      <c r="G23" s="97"/>
      <c r="H23" s="98"/>
      <c r="I23" s="99"/>
      <c r="J23" s="97"/>
      <c r="K23" s="98"/>
      <c r="L23" s="99"/>
      <c r="M23" s="97"/>
      <c r="N23" s="98"/>
      <c r="O23" s="99"/>
      <c r="P23" s="97"/>
      <c r="Q23" s="98"/>
      <c r="R23" s="99">
        <v>2</v>
      </c>
      <c r="S23" s="97">
        <v>1</v>
      </c>
      <c r="T23" s="98">
        <v>6</v>
      </c>
      <c r="U23" s="99">
        <v>86</v>
      </c>
      <c r="V23" s="97"/>
      <c r="W23" s="98"/>
      <c r="X23" s="99">
        <v>2</v>
      </c>
      <c r="Y23" s="100">
        <f t="shared" si="0"/>
        <v>1</v>
      </c>
      <c r="Z23" s="101">
        <f t="shared" si="0"/>
        <v>6</v>
      </c>
      <c r="AA23" s="102">
        <f t="shared" si="0"/>
        <v>90</v>
      </c>
      <c r="AB23" s="103">
        <f t="shared" si="1"/>
        <v>97</v>
      </c>
    </row>
    <row r="24" spans="1:28" s="104" customFormat="1" ht="12.75">
      <c r="A24" s="107"/>
      <c r="B24" s="95" t="s">
        <v>32</v>
      </c>
      <c r="C24" s="96" t="s">
        <v>59</v>
      </c>
      <c r="D24" s="97">
        <v>8</v>
      </c>
      <c r="E24" s="98">
        <v>31</v>
      </c>
      <c r="F24" s="99">
        <v>232</v>
      </c>
      <c r="G24" s="97">
        <v>33</v>
      </c>
      <c r="H24" s="98">
        <v>36</v>
      </c>
      <c r="I24" s="99">
        <v>366</v>
      </c>
      <c r="J24" s="97"/>
      <c r="K24" s="98"/>
      <c r="L24" s="99"/>
      <c r="M24" s="97"/>
      <c r="N24" s="98"/>
      <c r="O24" s="99">
        <v>83</v>
      </c>
      <c r="P24" s="97">
        <v>16</v>
      </c>
      <c r="Q24" s="98">
        <v>40</v>
      </c>
      <c r="R24" s="99">
        <v>255</v>
      </c>
      <c r="S24" s="97">
        <v>6</v>
      </c>
      <c r="T24" s="98">
        <v>10</v>
      </c>
      <c r="U24" s="99">
        <v>59</v>
      </c>
      <c r="V24" s="97"/>
      <c r="W24" s="98"/>
      <c r="X24" s="99">
        <v>3</v>
      </c>
      <c r="Y24" s="100">
        <f t="shared" si="0"/>
        <v>63</v>
      </c>
      <c r="Z24" s="101">
        <f t="shared" si="0"/>
        <v>117</v>
      </c>
      <c r="AA24" s="102">
        <f t="shared" si="0"/>
        <v>998</v>
      </c>
      <c r="AB24" s="103">
        <f t="shared" si="1"/>
        <v>1178</v>
      </c>
    </row>
    <row r="25" spans="1:28" s="104" customFormat="1" ht="12.75">
      <c r="A25" s="108"/>
      <c r="B25" s="95" t="s">
        <v>33</v>
      </c>
      <c r="C25" s="96" t="s">
        <v>59</v>
      </c>
      <c r="D25" s="97">
        <v>8</v>
      </c>
      <c r="E25" s="98">
        <v>19</v>
      </c>
      <c r="F25" s="99">
        <v>99</v>
      </c>
      <c r="G25" s="97"/>
      <c r="H25" s="98">
        <v>1</v>
      </c>
      <c r="I25" s="99">
        <v>19</v>
      </c>
      <c r="J25" s="97"/>
      <c r="K25" s="98"/>
      <c r="L25" s="99">
        <v>1</v>
      </c>
      <c r="M25" s="97"/>
      <c r="N25" s="98"/>
      <c r="O25" s="99">
        <v>1</v>
      </c>
      <c r="P25" s="97">
        <v>7</v>
      </c>
      <c r="Q25" s="98">
        <v>50</v>
      </c>
      <c r="R25" s="99">
        <v>252</v>
      </c>
      <c r="S25" s="97">
        <v>9</v>
      </c>
      <c r="T25" s="98">
        <v>23</v>
      </c>
      <c r="U25" s="99">
        <v>190</v>
      </c>
      <c r="V25" s="97"/>
      <c r="W25" s="98"/>
      <c r="X25" s="99">
        <v>3</v>
      </c>
      <c r="Y25" s="100">
        <f t="shared" si="0"/>
        <v>24</v>
      </c>
      <c r="Z25" s="101">
        <f t="shared" si="0"/>
        <v>93</v>
      </c>
      <c r="AA25" s="102">
        <f t="shared" si="0"/>
        <v>565</v>
      </c>
      <c r="AB25" s="103">
        <f t="shared" si="1"/>
        <v>682</v>
      </c>
    </row>
    <row r="26" spans="1:28" s="104" customFormat="1" ht="12.75">
      <c r="A26" s="107"/>
      <c r="B26" s="95" t="s">
        <v>65</v>
      </c>
      <c r="C26" s="96" t="s">
        <v>59</v>
      </c>
      <c r="D26" s="190">
        <v>6</v>
      </c>
      <c r="E26" s="98">
        <v>7</v>
      </c>
      <c r="F26" s="118">
        <v>62</v>
      </c>
      <c r="G26" s="190"/>
      <c r="H26" s="98"/>
      <c r="I26" s="118">
        <v>3</v>
      </c>
      <c r="J26" s="190"/>
      <c r="K26" s="98"/>
      <c r="L26" s="118"/>
      <c r="M26" s="190"/>
      <c r="N26" s="98"/>
      <c r="O26" s="118">
        <v>3</v>
      </c>
      <c r="P26" s="190">
        <v>3</v>
      </c>
      <c r="Q26" s="98">
        <v>15</v>
      </c>
      <c r="R26" s="118">
        <v>222</v>
      </c>
      <c r="S26" s="190">
        <v>7</v>
      </c>
      <c r="T26" s="98">
        <v>8</v>
      </c>
      <c r="U26" s="118">
        <v>176</v>
      </c>
      <c r="V26" s="190"/>
      <c r="W26" s="98">
        <v>1</v>
      </c>
      <c r="X26" s="118">
        <v>15</v>
      </c>
      <c r="Y26" s="100">
        <f t="shared" si="0"/>
        <v>16</v>
      </c>
      <c r="Z26" s="101">
        <f t="shared" si="0"/>
        <v>31</v>
      </c>
      <c r="AA26" s="102">
        <f t="shared" si="0"/>
        <v>481</v>
      </c>
      <c r="AB26" s="103">
        <f t="shared" si="1"/>
        <v>528</v>
      </c>
    </row>
    <row r="27" spans="1:28" s="104" customFormat="1" ht="12.75">
      <c r="A27" s="107"/>
      <c r="B27" s="95" t="s">
        <v>156</v>
      </c>
      <c r="C27" s="96" t="s">
        <v>59</v>
      </c>
      <c r="D27" s="97"/>
      <c r="E27" s="98"/>
      <c r="F27" s="99"/>
      <c r="G27" s="97"/>
      <c r="H27" s="98"/>
      <c r="I27" s="99"/>
      <c r="J27" s="97"/>
      <c r="K27" s="98"/>
      <c r="L27" s="99"/>
      <c r="M27" s="97"/>
      <c r="N27" s="98"/>
      <c r="O27" s="99"/>
      <c r="P27" s="97"/>
      <c r="Q27" s="98"/>
      <c r="R27" s="99">
        <v>2</v>
      </c>
      <c r="S27" s="97"/>
      <c r="T27" s="98"/>
      <c r="U27" s="99">
        <v>4</v>
      </c>
      <c r="V27" s="97"/>
      <c r="W27" s="98"/>
      <c r="X27" s="99"/>
      <c r="Y27" s="100">
        <f t="shared" si="0"/>
        <v>0</v>
      </c>
      <c r="Z27" s="101">
        <f t="shared" si="0"/>
        <v>0</v>
      </c>
      <c r="AA27" s="102">
        <f t="shared" si="0"/>
        <v>6</v>
      </c>
      <c r="AB27" s="103">
        <f t="shared" si="1"/>
        <v>6</v>
      </c>
    </row>
    <row r="28" spans="1:28" ht="31.5">
      <c r="A28" s="28"/>
      <c r="B28" s="29" t="s">
        <v>165</v>
      </c>
      <c r="C28" s="30" t="s">
        <v>59</v>
      </c>
      <c r="D28" s="31">
        <f>SUM(D23:D27)</f>
        <v>22</v>
      </c>
      <c r="E28" s="31">
        <f aca="true" t="shared" si="3" ref="E28:X28">SUM(E23:E27)</f>
        <v>57</v>
      </c>
      <c r="F28" s="31">
        <f t="shared" si="3"/>
        <v>393</v>
      </c>
      <c r="G28" s="31">
        <f t="shared" si="3"/>
        <v>33</v>
      </c>
      <c r="H28" s="31">
        <f t="shared" si="3"/>
        <v>37</v>
      </c>
      <c r="I28" s="31">
        <f t="shared" si="3"/>
        <v>388</v>
      </c>
      <c r="J28" s="31">
        <f t="shared" si="3"/>
        <v>0</v>
      </c>
      <c r="K28" s="31">
        <f t="shared" si="3"/>
        <v>0</v>
      </c>
      <c r="L28" s="31">
        <f t="shared" si="3"/>
        <v>1</v>
      </c>
      <c r="M28" s="31">
        <f t="shared" si="3"/>
        <v>0</v>
      </c>
      <c r="N28" s="31">
        <f t="shared" si="3"/>
        <v>0</v>
      </c>
      <c r="O28" s="31">
        <f t="shared" si="3"/>
        <v>87</v>
      </c>
      <c r="P28" s="31">
        <f t="shared" si="3"/>
        <v>26</v>
      </c>
      <c r="Q28" s="31">
        <f t="shared" si="3"/>
        <v>105</v>
      </c>
      <c r="R28" s="31">
        <f t="shared" si="3"/>
        <v>733</v>
      </c>
      <c r="S28" s="31">
        <f t="shared" si="3"/>
        <v>23</v>
      </c>
      <c r="T28" s="31">
        <f t="shared" si="3"/>
        <v>47</v>
      </c>
      <c r="U28" s="31">
        <f t="shared" si="3"/>
        <v>515</v>
      </c>
      <c r="V28" s="31">
        <f t="shared" si="3"/>
        <v>0</v>
      </c>
      <c r="W28" s="31">
        <f t="shared" si="3"/>
        <v>1</v>
      </c>
      <c r="X28" s="31">
        <f t="shared" si="3"/>
        <v>23</v>
      </c>
      <c r="Y28" s="31">
        <f t="shared" si="0"/>
        <v>104</v>
      </c>
      <c r="Z28" s="32">
        <f t="shared" si="0"/>
        <v>247</v>
      </c>
      <c r="AA28" s="33">
        <f t="shared" si="0"/>
        <v>2140</v>
      </c>
      <c r="AB28" s="34">
        <f t="shared" si="1"/>
        <v>2491</v>
      </c>
    </row>
    <row r="29" spans="1:28" ht="15.75">
      <c r="A29" s="35"/>
      <c r="B29" s="36" t="s">
        <v>60</v>
      </c>
      <c r="C29" s="23" t="s">
        <v>61</v>
      </c>
      <c r="D29" s="24">
        <v>150</v>
      </c>
      <c r="E29" s="25">
        <v>316</v>
      </c>
      <c r="F29" s="26">
        <v>1832</v>
      </c>
      <c r="G29" s="24">
        <v>77</v>
      </c>
      <c r="H29" s="25">
        <v>195</v>
      </c>
      <c r="I29" s="26">
        <v>1202</v>
      </c>
      <c r="J29" s="24"/>
      <c r="K29" s="25"/>
      <c r="L29" s="26"/>
      <c r="M29" s="24">
        <v>1</v>
      </c>
      <c r="N29" s="25">
        <v>2</v>
      </c>
      <c r="O29" s="26">
        <v>97</v>
      </c>
      <c r="P29" s="24">
        <v>386</v>
      </c>
      <c r="Q29" s="25">
        <v>1158</v>
      </c>
      <c r="R29" s="26">
        <v>5314</v>
      </c>
      <c r="S29" s="24">
        <v>23</v>
      </c>
      <c r="T29" s="25">
        <v>39</v>
      </c>
      <c r="U29" s="26">
        <v>597</v>
      </c>
      <c r="V29" s="24">
        <v>3</v>
      </c>
      <c r="W29" s="25">
        <v>9</v>
      </c>
      <c r="X29" s="26">
        <v>77</v>
      </c>
      <c r="Y29" s="24">
        <f t="shared" si="0"/>
        <v>640</v>
      </c>
      <c r="Z29" s="25">
        <f t="shared" si="0"/>
        <v>1719</v>
      </c>
      <c r="AA29" s="26">
        <f t="shared" si="0"/>
        <v>9119</v>
      </c>
      <c r="AB29" s="27">
        <f t="shared" si="1"/>
        <v>11478</v>
      </c>
    </row>
    <row r="30" spans="1:28" s="104" customFormat="1" ht="12.75">
      <c r="A30" s="107"/>
      <c r="B30" s="95" t="s">
        <v>66</v>
      </c>
      <c r="C30" s="96" t="s">
        <v>61</v>
      </c>
      <c r="D30" s="190">
        <v>14</v>
      </c>
      <c r="E30" s="98">
        <v>44</v>
      </c>
      <c r="F30" s="118">
        <v>285</v>
      </c>
      <c r="G30" s="190"/>
      <c r="H30" s="98">
        <v>8</v>
      </c>
      <c r="I30" s="118">
        <v>46</v>
      </c>
      <c r="J30" s="190"/>
      <c r="K30" s="98"/>
      <c r="L30" s="118"/>
      <c r="M30" s="190"/>
      <c r="N30" s="98"/>
      <c r="O30" s="118">
        <v>2</v>
      </c>
      <c r="P30" s="190">
        <v>52</v>
      </c>
      <c r="Q30" s="98">
        <v>146</v>
      </c>
      <c r="R30" s="118">
        <v>911</v>
      </c>
      <c r="S30" s="190">
        <v>5</v>
      </c>
      <c r="T30" s="98">
        <v>13</v>
      </c>
      <c r="U30" s="118">
        <v>87</v>
      </c>
      <c r="V30" s="190"/>
      <c r="W30" s="98">
        <v>2</v>
      </c>
      <c r="X30" s="118">
        <v>8</v>
      </c>
      <c r="Y30" s="100">
        <f t="shared" si="0"/>
        <v>71</v>
      </c>
      <c r="Z30" s="101">
        <f t="shared" si="0"/>
        <v>213</v>
      </c>
      <c r="AA30" s="102">
        <f t="shared" si="0"/>
        <v>1339</v>
      </c>
      <c r="AB30" s="103">
        <f t="shared" si="1"/>
        <v>1623</v>
      </c>
    </row>
    <row r="31" spans="1:28" s="104" customFormat="1" ht="12.75">
      <c r="A31" s="107"/>
      <c r="B31" s="95" t="s">
        <v>36</v>
      </c>
      <c r="C31" s="96" t="s">
        <v>61</v>
      </c>
      <c r="D31" s="190">
        <v>22</v>
      </c>
      <c r="E31" s="98">
        <v>32</v>
      </c>
      <c r="F31" s="174">
        <v>445</v>
      </c>
      <c r="G31" s="190">
        <v>4</v>
      </c>
      <c r="H31" s="98">
        <v>45</v>
      </c>
      <c r="I31" s="174">
        <v>939</v>
      </c>
      <c r="J31" s="190"/>
      <c r="K31" s="98"/>
      <c r="L31" s="174"/>
      <c r="M31" s="190"/>
      <c r="N31" s="98"/>
      <c r="O31" s="174">
        <v>9</v>
      </c>
      <c r="P31" s="190">
        <v>42</v>
      </c>
      <c r="Q31" s="98">
        <v>84</v>
      </c>
      <c r="R31" s="174">
        <v>988</v>
      </c>
      <c r="S31" s="190">
        <v>7</v>
      </c>
      <c r="T31" s="98">
        <v>13</v>
      </c>
      <c r="U31" s="174">
        <v>111</v>
      </c>
      <c r="V31" s="190"/>
      <c r="W31" s="98"/>
      <c r="X31" s="174">
        <v>17</v>
      </c>
      <c r="Y31" s="100">
        <f t="shared" si="0"/>
        <v>75</v>
      </c>
      <c r="Z31" s="101">
        <f t="shared" si="0"/>
        <v>174</v>
      </c>
      <c r="AA31" s="102">
        <f t="shared" si="0"/>
        <v>2509</v>
      </c>
      <c r="AB31" s="103">
        <f t="shared" si="1"/>
        <v>2758</v>
      </c>
    </row>
    <row r="32" spans="1:28" s="104" customFormat="1" ht="12.75">
      <c r="A32" s="107"/>
      <c r="B32" s="95" t="s">
        <v>37</v>
      </c>
      <c r="C32" s="96" t="s">
        <v>61</v>
      </c>
      <c r="D32" s="190">
        <v>42</v>
      </c>
      <c r="E32" s="98">
        <v>119</v>
      </c>
      <c r="F32" s="118">
        <v>773</v>
      </c>
      <c r="G32" s="190">
        <v>72</v>
      </c>
      <c r="H32" s="98">
        <v>168</v>
      </c>
      <c r="I32" s="118">
        <v>1046</v>
      </c>
      <c r="J32" s="190"/>
      <c r="K32" s="98"/>
      <c r="L32" s="118"/>
      <c r="M32" s="190"/>
      <c r="N32" s="98"/>
      <c r="O32" s="118">
        <v>88</v>
      </c>
      <c r="P32" s="190">
        <v>124</v>
      </c>
      <c r="Q32" s="98">
        <v>308</v>
      </c>
      <c r="R32" s="118">
        <v>1573</v>
      </c>
      <c r="S32" s="190">
        <v>7</v>
      </c>
      <c r="T32" s="98">
        <v>10</v>
      </c>
      <c r="U32" s="118">
        <v>292</v>
      </c>
      <c r="V32" s="190">
        <v>1</v>
      </c>
      <c r="W32" s="98"/>
      <c r="X32" s="118"/>
      <c r="Y32" s="100">
        <f t="shared" si="0"/>
        <v>246</v>
      </c>
      <c r="Z32" s="101">
        <f t="shared" si="0"/>
        <v>605</v>
      </c>
      <c r="AA32" s="102">
        <f t="shared" si="0"/>
        <v>3772</v>
      </c>
      <c r="AB32" s="103">
        <f t="shared" si="1"/>
        <v>4623</v>
      </c>
    </row>
    <row r="33" spans="1:28" s="104" customFormat="1" ht="12.75">
      <c r="A33" s="107"/>
      <c r="B33" s="95" t="s">
        <v>157</v>
      </c>
      <c r="C33" s="96" t="s">
        <v>61</v>
      </c>
      <c r="D33" s="190">
        <v>23</v>
      </c>
      <c r="E33" s="98">
        <v>60</v>
      </c>
      <c r="F33" s="174">
        <v>235</v>
      </c>
      <c r="G33" s="190"/>
      <c r="H33" s="98">
        <v>5</v>
      </c>
      <c r="I33" s="174">
        <v>71</v>
      </c>
      <c r="J33" s="190"/>
      <c r="K33" s="98"/>
      <c r="L33" s="174"/>
      <c r="M33" s="190"/>
      <c r="N33" s="98"/>
      <c r="O33" s="174">
        <v>4</v>
      </c>
      <c r="P33" s="190">
        <v>81</v>
      </c>
      <c r="Q33" s="98">
        <v>243</v>
      </c>
      <c r="R33" s="174">
        <v>784</v>
      </c>
      <c r="S33" s="190">
        <v>1</v>
      </c>
      <c r="T33" s="98">
        <v>10</v>
      </c>
      <c r="U33" s="174">
        <v>81</v>
      </c>
      <c r="V33" s="190">
        <v>2</v>
      </c>
      <c r="W33" s="98"/>
      <c r="X33" s="174">
        <v>4</v>
      </c>
      <c r="Y33" s="100">
        <f aca="true" t="shared" si="4" ref="Y33:AA39">D33+G33+J33+M33+P33+S33+V33</f>
        <v>107</v>
      </c>
      <c r="Z33" s="101">
        <f t="shared" si="4"/>
        <v>318</v>
      </c>
      <c r="AA33" s="102">
        <f t="shared" si="4"/>
        <v>1179</v>
      </c>
      <c r="AB33" s="103">
        <f t="shared" si="1"/>
        <v>1604</v>
      </c>
    </row>
    <row r="34" spans="1:28" s="104" customFormat="1" ht="12.75">
      <c r="A34" s="107"/>
      <c r="B34" s="95" t="s">
        <v>158</v>
      </c>
      <c r="C34" s="96" t="s">
        <v>61</v>
      </c>
      <c r="D34" s="190">
        <v>9</v>
      </c>
      <c r="E34" s="98">
        <v>28</v>
      </c>
      <c r="F34" s="174">
        <v>128</v>
      </c>
      <c r="G34" s="190"/>
      <c r="H34" s="98">
        <v>3</v>
      </c>
      <c r="I34" s="174">
        <v>11</v>
      </c>
      <c r="J34" s="190"/>
      <c r="K34" s="98"/>
      <c r="L34" s="174"/>
      <c r="M34" s="190"/>
      <c r="N34" s="98">
        <v>1</v>
      </c>
      <c r="O34" s="174">
        <v>3</v>
      </c>
      <c r="P34" s="190">
        <v>47</v>
      </c>
      <c r="Q34" s="98">
        <v>212</v>
      </c>
      <c r="R34" s="174">
        <v>725</v>
      </c>
      <c r="S34" s="190">
        <v>2</v>
      </c>
      <c r="T34" s="98">
        <v>2</v>
      </c>
      <c r="U34" s="174">
        <v>11</v>
      </c>
      <c r="V34" s="190"/>
      <c r="W34" s="98"/>
      <c r="X34" s="174">
        <v>1</v>
      </c>
      <c r="Y34" s="100">
        <f t="shared" si="4"/>
        <v>58</v>
      </c>
      <c r="Z34" s="101">
        <f t="shared" si="4"/>
        <v>246</v>
      </c>
      <c r="AA34" s="102">
        <f t="shared" si="4"/>
        <v>879</v>
      </c>
      <c r="AB34" s="103">
        <f t="shared" si="1"/>
        <v>1183</v>
      </c>
    </row>
    <row r="35" spans="1:28" s="104" customFormat="1" ht="12.75">
      <c r="A35" s="107"/>
      <c r="B35" s="95" t="s">
        <v>159</v>
      </c>
      <c r="C35" s="96" t="s">
        <v>61</v>
      </c>
      <c r="D35" s="190">
        <v>19</v>
      </c>
      <c r="E35" s="98">
        <v>44</v>
      </c>
      <c r="F35" s="118">
        <v>149</v>
      </c>
      <c r="G35" s="190">
        <v>1</v>
      </c>
      <c r="H35" s="98">
        <v>6</v>
      </c>
      <c r="I35" s="118">
        <v>24</v>
      </c>
      <c r="J35" s="190"/>
      <c r="K35" s="98"/>
      <c r="L35" s="118"/>
      <c r="M35" s="190"/>
      <c r="N35" s="98"/>
      <c r="O35" s="118"/>
      <c r="P35" s="190">
        <v>43</v>
      </c>
      <c r="Q35" s="98">
        <v>171</v>
      </c>
      <c r="R35" s="118">
        <v>621</v>
      </c>
      <c r="S35" s="190">
        <v>3</v>
      </c>
      <c r="T35" s="98"/>
      <c r="U35" s="118">
        <v>28</v>
      </c>
      <c r="V35" s="190"/>
      <c r="W35" s="98">
        <v>6</v>
      </c>
      <c r="X35" s="118">
        <v>40</v>
      </c>
      <c r="Y35" s="100">
        <f t="shared" si="4"/>
        <v>66</v>
      </c>
      <c r="Z35" s="101">
        <f t="shared" si="4"/>
        <v>227</v>
      </c>
      <c r="AA35" s="102">
        <f t="shared" si="4"/>
        <v>862</v>
      </c>
      <c r="AB35" s="103">
        <f t="shared" si="1"/>
        <v>1155</v>
      </c>
    </row>
    <row r="36" spans="1:28" s="104" customFormat="1" ht="12.75">
      <c r="A36" s="107"/>
      <c r="B36" s="95" t="s">
        <v>136</v>
      </c>
      <c r="C36" s="96" t="s">
        <v>61</v>
      </c>
      <c r="D36" s="190"/>
      <c r="E36" s="98"/>
      <c r="F36" s="174"/>
      <c r="G36" s="97"/>
      <c r="H36" s="98"/>
      <c r="I36" s="99"/>
      <c r="J36" s="190"/>
      <c r="K36" s="98"/>
      <c r="L36" s="174"/>
      <c r="M36" s="190"/>
      <c r="N36" s="98"/>
      <c r="O36" s="174"/>
      <c r="P36" s="190"/>
      <c r="Q36" s="98"/>
      <c r="R36" s="174">
        <v>1</v>
      </c>
      <c r="S36" s="190"/>
      <c r="T36" s="98"/>
      <c r="U36" s="174">
        <v>12</v>
      </c>
      <c r="V36" s="190"/>
      <c r="W36" s="98"/>
      <c r="X36" s="174">
        <v>6</v>
      </c>
      <c r="Y36" s="100">
        <f t="shared" si="4"/>
        <v>0</v>
      </c>
      <c r="Z36" s="101">
        <f t="shared" si="4"/>
        <v>0</v>
      </c>
      <c r="AA36" s="102">
        <f t="shared" si="4"/>
        <v>19</v>
      </c>
      <c r="AB36" s="103">
        <f t="shared" si="1"/>
        <v>19</v>
      </c>
    </row>
    <row r="37" spans="1:28" s="104" customFormat="1" ht="12.75">
      <c r="A37" s="107"/>
      <c r="B37" s="95" t="s">
        <v>160</v>
      </c>
      <c r="C37" s="96" t="s">
        <v>61</v>
      </c>
      <c r="D37" s="97"/>
      <c r="E37" s="98">
        <v>1</v>
      </c>
      <c r="F37" s="99">
        <v>2</v>
      </c>
      <c r="G37" s="97">
        <v>4</v>
      </c>
      <c r="H37" s="98">
        <v>5</v>
      </c>
      <c r="I37" s="99">
        <v>4</v>
      </c>
      <c r="J37" s="97"/>
      <c r="K37" s="98"/>
      <c r="L37" s="99"/>
      <c r="M37" s="97">
        <v>1</v>
      </c>
      <c r="N37" s="98"/>
      <c r="O37" s="99"/>
      <c r="P37" s="190">
        <v>2</v>
      </c>
      <c r="Q37" s="98">
        <v>2</v>
      </c>
      <c r="R37" s="174">
        <v>2</v>
      </c>
      <c r="S37" s="190">
        <v>2</v>
      </c>
      <c r="T37" s="98"/>
      <c r="U37" s="174"/>
      <c r="V37" s="190"/>
      <c r="W37" s="98"/>
      <c r="X37" s="174"/>
      <c r="Y37" s="100">
        <f t="shared" si="4"/>
        <v>9</v>
      </c>
      <c r="Z37" s="101">
        <f t="shared" si="4"/>
        <v>8</v>
      </c>
      <c r="AA37" s="102">
        <f t="shared" si="4"/>
        <v>8</v>
      </c>
      <c r="AB37" s="103">
        <f t="shared" si="1"/>
        <v>25</v>
      </c>
    </row>
    <row r="38" spans="1:28" ht="31.5">
      <c r="A38" s="38"/>
      <c r="B38" s="39" t="s">
        <v>166</v>
      </c>
      <c r="C38" s="40" t="s">
        <v>61</v>
      </c>
      <c r="D38" s="41">
        <f>SUM(D30:D37)</f>
        <v>129</v>
      </c>
      <c r="E38" s="41">
        <f aca="true" t="shared" si="5" ref="E38:X38">SUM(E30:E37)</f>
        <v>328</v>
      </c>
      <c r="F38" s="41">
        <f t="shared" si="5"/>
        <v>2017</v>
      </c>
      <c r="G38" s="41">
        <f t="shared" si="5"/>
        <v>81</v>
      </c>
      <c r="H38" s="41">
        <f t="shared" si="5"/>
        <v>240</v>
      </c>
      <c r="I38" s="41">
        <f t="shared" si="5"/>
        <v>2141</v>
      </c>
      <c r="J38" s="41">
        <f t="shared" si="5"/>
        <v>0</v>
      </c>
      <c r="K38" s="41">
        <f t="shared" si="5"/>
        <v>0</v>
      </c>
      <c r="L38" s="41">
        <f t="shared" si="5"/>
        <v>0</v>
      </c>
      <c r="M38" s="41">
        <f t="shared" si="5"/>
        <v>1</v>
      </c>
      <c r="N38" s="41">
        <f t="shared" si="5"/>
        <v>1</v>
      </c>
      <c r="O38" s="41">
        <f t="shared" si="5"/>
        <v>106</v>
      </c>
      <c r="P38" s="41">
        <f t="shared" si="5"/>
        <v>391</v>
      </c>
      <c r="Q38" s="41">
        <f t="shared" si="5"/>
        <v>1166</v>
      </c>
      <c r="R38" s="41">
        <f t="shared" si="5"/>
        <v>5605</v>
      </c>
      <c r="S38" s="41">
        <f t="shared" si="5"/>
        <v>27</v>
      </c>
      <c r="T38" s="41">
        <f t="shared" si="5"/>
        <v>48</v>
      </c>
      <c r="U38" s="41">
        <f t="shared" si="5"/>
        <v>622</v>
      </c>
      <c r="V38" s="41">
        <f t="shared" si="5"/>
        <v>3</v>
      </c>
      <c r="W38" s="41">
        <f t="shared" si="5"/>
        <v>8</v>
      </c>
      <c r="X38" s="41">
        <f t="shared" si="5"/>
        <v>76</v>
      </c>
      <c r="Y38" s="31">
        <f t="shared" si="4"/>
        <v>632</v>
      </c>
      <c r="Z38" s="32">
        <f t="shared" si="4"/>
        <v>1791</v>
      </c>
      <c r="AA38" s="33">
        <f t="shared" si="4"/>
        <v>10567</v>
      </c>
      <c r="AB38" s="34">
        <f t="shared" si="1"/>
        <v>12990</v>
      </c>
    </row>
    <row r="39" spans="1:28" ht="31.5">
      <c r="A39" s="42"/>
      <c r="B39" s="22" t="s">
        <v>62</v>
      </c>
      <c r="C39" s="43" t="s">
        <v>63</v>
      </c>
      <c r="D39" s="44">
        <v>85</v>
      </c>
      <c r="E39" s="45">
        <v>160</v>
      </c>
      <c r="F39" s="46">
        <v>1015</v>
      </c>
      <c r="G39" s="44">
        <v>28</v>
      </c>
      <c r="H39" s="45">
        <v>91</v>
      </c>
      <c r="I39" s="46">
        <v>403</v>
      </c>
      <c r="J39" s="44"/>
      <c r="K39" s="45"/>
      <c r="L39" s="46"/>
      <c r="M39" s="44"/>
      <c r="N39" s="45">
        <v>3</v>
      </c>
      <c r="O39" s="46">
        <v>30</v>
      </c>
      <c r="P39" s="44">
        <v>163</v>
      </c>
      <c r="Q39" s="45">
        <v>326</v>
      </c>
      <c r="R39" s="46">
        <v>2087</v>
      </c>
      <c r="S39" s="44">
        <v>19</v>
      </c>
      <c r="T39" s="45">
        <v>48</v>
      </c>
      <c r="U39" s="46">
        <v>623</v>
      </c>
      <c r="V39" s="44">
        <v>4</v>
      </c>
      <c r="W39" s="45">
        <v>5</v>
      </c>
      <c r="X39" s="46">
        <v>78</v>
      </c>
      <c r="Y39" s="24">
        <f t="shared" si="4"/>
        <v>299</v>
      </c>
      <c r="Z39" s="25">
        <f t="shared" si="4"/>
        <v>633</v>
      </c>
      <c r="AA39" s="26">
        <f t="shared" si="4"/>
        <v>4236</v>
      </c>
      <c r="AB39" s="27">
        <f t="shared" si="1"/>
        <v>5168</v>
      </c>
    </row>
    <row r="40" spans="1:28" s="104" customFormat="1" ht="12.75">
      <c r="A40" s="109"/>
      <c r="B40" s="105" t="s">
        <v>323</v>
      </c>
      <c r="C40" s="110" t="s">
        <v>63</v>
      </c>
      <c r="D40" s="111"/>
      <c r="E40" s="112"/>
      <c r="F40" s="113"/>
      <c r="G40" s="111"/>
      <c r="H40" s="112"/>
      <c r="I40" s="113"/>
      <c r="J40" s="111"/>
      <c r="K40" s="112"/>
      <c r="L40" s="113"/>
      <c r="M40" s="111"/>
      <c r="N40" s="112"/>
      <c r="O40" s="113"/>
      <c r="P40" s="111">
        <v>2</v>
      </c>
      <c r="Q40" s="112"/>
      <c r="R40" s="113"/>
      <c r="S40" s="111"/>
      <c r="T40" s="112"/>
      <c r="U40" s="113"/>
      <c r="V40" s="111"/>
      <c r="W40" s="112"/>
      <c r="X40" s="113"/>
      <c r="Y40" s="100">
        <f aca="true" t="shared" si="6" ref="Y40:AA68">D40+G40+J40+M40+P40+S40+V40</f>
        <v>2</v>
      </c>
      <c r="Z40" s="101">
        <f t="shared" si="6"/>
        <v>0</v>
      </c>
      <c r="AA40" s="102">
        <f t="shared" si="6"/>
        <v>0</v>
      </c>
      <c r="AB40" s="103">
        <f t="shared" si="1"/>
        <v>2</v>
      </c>
    </row>
    <row r="41" spans="1:28" s="104" customFormat="1" ht="12.75">
      <c r="A41" s="109"/>
      <c r="B41" s="105" t="s">
        <v>67</v>
      </c>
      <c r="C41" s="110" t="s">
        <v>63</v>
      </c>
      <c r="D41" s="111">
        <v>13</v>
      </c>
      <c r="E41" s="112">
        <v>35</v>
      </c>
      <c r="F41" s="113">
        <v>198</v>
      </c>
      <c r="G41" s="111"/>
      <c r="H41" s="112">
        <v>6</v>
      </c>
      <c r="I41" s="113">
        <v>16</v>
      </c>
      <c r="J41" s="111"/>
      <c r="K41" s="112"/>
      <c r="L41" s="113"/>
      <c r="M41" s="111"/>
      <c r="N41" s="112"/>
      <c r="O41" s="113">
        <v>2</v>
      </c>
      <c r="P41" s="111">
        <v>42</v>
      </c>
      <c r="Q41" s="112">
        <v>111</v>
      </c>
      <c r="R41" s="113">
        <v>602</v>
      </c>
      <c r="S41" s="111">
        <v>3</v>
      </c>
      <c r="T41" s="112">
        <v>19</v>
      </c>
      <c r="U41" s="113">
        <v>203</v>
      </c>
      <c r="V41" s="111"/>
      <c r="W41" s="112"/>
      <c r="X41" s="113">
        <v>6</v>
      </c>
      <c r="Y41" s="100">
        <f t="shared" si="6"/>
        <v>58</v>
      </c>
      <c r="Z41" s="101">
        <f t="shared" si="6"/>
        <v>171</v>
      </c>
      <c r="AA41" s="102">
        <f t="shared" si="6"/>
        <v>1027</v>
      </c>
      <c r="AB41" s="103">
        <f aca="true" t="shared" si="7" ref="AB41:AB83">Y41+Z41+AA41</f>
        <v>1256</v>
      </c>
    </row>
    <row r="42" spans="1:28" s="104" customFormat="1" ht="12.75">
      <c r="A42" s="109"/>
      <c r="B42" s="105" t="s">
        <v>68</v>
      </c>
      <c r="C42" s="110" t="s">
        <v>63</v>
      </c>
      <c r="D42" s="111">
        <v>9</v>
      </c>
      <c r="E42" s="112">
        <v>32</v>
      </c>
      <c r="F42" s="113">
        <v>148</v>
      </c>
      <c r="G42" s="111">
        <v>27</v>
      </c>
      <c r="H42" s="112">
        <v>67</v>
      </c>
      <c r="I42" s="113">
        <v>200</v>
      </c>
      <c r="J42" s="111"/>
      <c r="K42" s="112"/>
      <c r="L42" s="113"/>
      <c r="M42" s="111"/>
      <c r="N42" s="112"/>
      <c r="O42" s="113">
        <v>3</v>
      </c>
      <c r="P42" s="111">
        <v>56</v>
      </c>
      <c r="Q42" s="112">
        <v>62</v>
      </c>
      <c r="R42" s="113">
        <v>693</v>
      </c>
      <c r="S42" s="111">
        <v>7</v>
      </c>
      <c r="T42" s="112">
        <v>4</v>
      </c>
      <c r="U42" s="113">
        <v>60</v>
      </c>
      <c r="V42" s="111"/>
      <c r="W42" s="112"/>
      <c r="X42" s="113">
        <v>3</v>
      </c>
      <c r="Y42" s="100">
        <f t="shared" si="6"/>
        <v>99</v>
      </c>
      <c r="Z42" s="101">
        <f t="shared" si="6"/>
        <v>165</v>
      </c>
      <c r="AA42" s="102">
        <f t="shared" si="6"/>
        <v>1107</v>
      </c>
      <c r="AB42" s="103">
        <f t="shared" si="7"/>
        <v>1371</v>
      </c>
    </row>
    <row r="43" spans="1:28" s="104" customFormat="1" ht="12.75">
      <c r="A43" s="109"/>
      <c r="B43" s="105" t="s">
        <v>161</v>
      </c>
      <c r="C43" s="110" t="s">
        <v>63</v>
      </c>
      <c r="D43" s="111">
        <v>54</v>
      </c>
      <c r="E43" s="112">
        <v>55</v>
      </c>
      <c r="F43" s="113">
        <v>458</v>
      </c>
      <c r="G43" s="111">
        <v>1</v>
      </c>
      <c r="H43" s="112">
        <v>18</v>
      </c>
      <c r="I43" s="113">
        <v>181</v>
      </c>
      <c r="J43" s="111"/>
      <c r="K43" s="112"/>
      <c r="L43" s="113"/>
      <c r="M43" s="111"/>
      <c r="N43" s="112"/>
      <c r="O43" s="113"/>
      <c r="P43" s="111">
        <v>39</v>
      </c>
      <c r="Q43" s="112">
        <v>64</v>
      </c>
      <c r="R43" s="113">
        <v>342</v>
      </c>
      <c r="S43" s="111">
        <v>4</v>
      </c>
      <c r="T43" s="112">
        <v>14</v>
      </c>
      <c r="U43" s="113">
        <v>181</v>
      </c>
      <c r="V43" s="111">
        <v>4</v>
      </c>
      <c r="W43" s="112">
        <v>3</v>
      </c>
      <c r="X43" s="113">
        <v>38</v>
      </c>
      <c r="Y43" s="100">
        <f t="shared" si="6"/>
        <v>102</v>
      </c>
      <c r="Z43" s="101">
        <f t="shared" si="6"/>
        <v>154</v>
      </c>
      <c r="AA43" s="102">
        <f t="shared" si="6"/>
        <v>1200</v>
      </c>
      <c r="AB43" s="103">
        <f t="shared" si="7"/>
        <v>1456</v>
      </c>
    </row>
    <row r="44" spans="1:28" s="104" customFormat="1" ht="12.75">
      <c r="A44" s="109"/>
      <c r="B44" s="105" t="s">
        <v>266</v>
      </c>
      <c r="C44" s="110" t="s">
        <v>63</v>
      </c>
      <c r="D44" s="111"/>
      <c r="E44" s="112"/>
      <c r="F44" s="113"/>
      <c r="G44" s="111"/>
      <c r="H44" s="112"/>
      <c r="I44" s="113"/>
      <c r="J44" s="111"/>
      <c r="K44" s="112"/>
      <c r="L44" s="113"/>
      <c r="M44" s="111"/>
      <c r="N44" s="112"/>
      <c r="O44" s="113"/>
      <c r="P44" s="111"/>
      <c r="Q44" s="112"/>
      <c r="R44" s="113"/>
      <c r="S44" s="111">
        <v>2</v>
      </c>
      <c r="T44" s="112"/>
      <c r="U44" s="113"/>
      <c r="V44" s="111"/>
      <c r="W44" s="112"/>
      <c r="X44" s="113"/>
      <c r="Y44" s="100">
        <f t="shared" si="6"/>
        <v>2</v>
      </c>
      <c r="Z44" s="101">
        <f t="shared" si="6"/>
        <v>0</v>
      </c>
      <c r="AA44" s="102">
        <f t="shared" si="6"/>
        <v>0</v>
      </c>
      <c r="AB44" s="103">
        <f t="shared" si="7"/>
        <v>2</v>
      </c>
    </row>
    <row r="45" spans="1:28" s="104" customFormat="1" ht="12.75">
      <c r="A45" s="109"/>
      <c r="B45" s="105" t="s">
        <v>69</v>
      </c>
      <c r="C45" s="110" t="s">
        <v>63</v>
      </c>
      <c r="D45" s="111">
        <v>3</v>
      </c>
      <c r="E45" s="112">
        <v>29</v>
      </c>
      <c r="F45" s="113">
        <v>168</v>
      </c>
      <c r="G45" s="111"/>
      <c r="H45" s="112"/>
      <c r="I45" s="113"/>
      <c r="J45" s="111"/>
      <c r="K45" s="112"/>
      <c r="L45" s="113"/>
      <c r="M45" s="111"/>
      <c r="N45" s="112"/>
      <c r="O45" s="113"/>
      <c r="P45" s="111">
        <v>24</v>
      </c>
      <c r="Q45" s="112">
        <v>85</v>
      </c>
      <c r="R45" s="113">
        <v>423</v>
      </c>
      <c r="S45" s="111">
        <v>3</v>
      </c>
      <c r="T45" s="112">
        <v>6</v>
      </c>
      <c r="U45" s="113">
        <v>44</v>
      </c>
      <c r="V45" s="111"/>
      <c r="W45" s="112">
        <v>2</v>
      </c>
      <c r="X45" s="113">
        <v>16</v>
      </c>
      <c r="Y45" s="100">
        <f t="shared" si="6"/>
        <v>30</v>
      </c>
      <c r="Z45" s="101">
        <f t="shared" si="6"/>
        <v>122</v>
      </c>
      <c r="AA45" s="102">
        <f t="shared" si="6"/>
        <v>651</v>
      </c>
      <c r="AB45" s="103">
        <f t="shared" si="7"/>
        <v>803</v>
      </c>
    </row>
    <row r="46" spans="1:28" s="104" customFormat="1" ht="12.75">
      <c r="A46" s="109"/>
      <c r="B46" s="105" t="s">
        <v>142</v>
      </c>
      <c r="C46" s="110" t="s">
        <v>63</v>
      </c>
      <c r="D46" s="111"/>
      <c r="E46" s="112">
        <v>1</v>
      </c>
      <c r="F46" s="113">
        <v>2</v>
      </c>
      <c r="G46" s="111"/>
      <c r="H46" s="112"/>
      <c r="I46" s="113"/>
      <c r="J46" s="111"/>
      <c r="K46" s="112"/>
      <c r="L46" s="113"/>
      <c r="M46" s="111"/>
      <c r="N46" s="112"/>
      <c r="O46" s="113"/>
      <c r="P46" s="111"/>
      <c r="Q46" s="112"/>
      <c r="R46" s="113"/>
      <c r="S46" s="111"/>
      <c r="T46" s="112"/>
      <c r="U46" s="113"/>
      <c r="V46" s="111"/>
      <c r="W46" s="112"/>
      <c r="X46" s="113"/>
      <c r="Y46" s="100">
        <f t="shared" si="6"/>
        <v>0</v>
      </c>
      <c r="Z46" s="101">
        <f t="shared" si="6"/>
        <v>1</v>
      </c>
      <c r="AA46" s="102">
        <f t="shared" si="6"/>
        <v>2</v>
      </c>
      <c r="AB46" s="103">
        <f t="shared" si="7"/>
        <v>3</v>
      </c>
    </row>
    <row r="47" spans="1:28" s="104" customFormat="1" ht="12.75">
      <c r="A47" s="109"/>
      <c r="B47" s="105" t="s">
        <v>143</v>
      </c>
      <c r="C47" s="110" t="s">
        <v>63</v>
      </c>
      <c r="D47" s="111"/>
      <c r="E47" s="112"/>
      <c r="F47" s="113">
        <v>1</v>
      </c>
      <c r="G47" s="111"/>
      <c r="H47" s="112"/>
      <c r="I47" s="113"/>
      <c r="J47" s="111"/>
      <c r="K47" s="112"/>
      <c r="L47" s="113"/>
      <c r="M47" s="111"/>
      <c r="N47" s="112"/>
      <c r="O47" s="113"/>
      <c r="P47" s="111"/>
      <c r="Q47" s="112"/>
      <c r="R47" s="113"/>
      <c r="S47" s="111"/>
      <c r="T47" s="112"/>
      <c r="U47" s="113">
        <v>3</v>
      </c>
      <c r="V47" s="111"/>
      <c r="W47" s="112"/>
      <c r="X47" s="113"/>
      <c r="Y47" s="100">
        <f t="shared" si="6"/>
        <v>0</v>
      </c>
      <c r="Z47" s="101">
        <f t="shared" si="6"/>
        <v>0</v>
      </c>
      <c r="AA47" s="102">
        <f t="shared" si="6"/>
        <v>4</v>
      </c>
      <c r="AB47" s="103">
        <f t="shared" si="7"/>
        <v>4</v>
      </c>
    </row>
    <row r="48" spans="1:28" s="104" customFormat="1" ht="12.75">
      <c r="A48" s="109"/>
      <c r="B48" s="105" t="s">
        <v>144</v>
      </c>
      <c r="C48" s="110" t="s">
        <v>63</v>
      </c>
      <c r="D48" s="111"/>
      <c r="E48" s="112"/>
      <c r="F48" s="113"/>
      <c r="G48" s="111"/>
      <c r="H48" s="112"/>
      <c r="I48" s="113"/>
      <c r="J48" s="111"/>
      <c r="K48" s="112"/>
      <c r="L48" s="113"/>
      <c r="M48" s="111"/>
      <c r="N48" s="112">
        <v>3</v>
      </c>
      <c r="O48" s="113">
        <v>2</v>
      </c>
      <c r="P48" s="111"/>
      <c r="Q48" s="112">
        <v>1</v>
      </c>
      <c r="R48" s="113">
        <v>5</v>
      </c>
      <c r="S48" s="111"/>
      <c r="T48" s="112"/>
      <c r="U48" s="113">
        <v>1</v>
      </c>
      <c r="V48" s="111"/>
      <c r="W48" s="112"/>
      <c r="X48" s="113"/>
      <c r="Y48" s="100">
        <f t="shared" si="6"/>
        <v>0</v>
      </c>
      <c r="Z48" s="101">
        <f t="shared" si="6"/>
        <v>4</v>
      </c>
      <c r="AA48" s="102">
        <f t="shared" si="6"/>
        <v>8</v>
      </c>
      <c r="AB48" s="103">
        <f t="shared" si="7"/>
        <v>12</v>
      </c>
    </row>
    <row r="49" spans="1:28" s="104" customFormat="1" ht="12.75">
      <c r="A49" s="109"/>
      <c r="B49" s="105" t="s">
        <v>162</v>
      </c>
      <c r="C49" s="110" t="s">
        <v>63</v>
      </c>
      <c r="D49" s="111">
        <v>1</v>
      </c>
      <c r="E49" s="112"/>
      <c r="F49" s="113">
        <v>5</v>
      </c>
      <c r="G49" s="111"/>
      <c r="H49" s="112"/>
      <c r="I49" s="113"/>
      <c r="J49" s="111"/>
      <c r="K49" s="112"/>
      <c r="L49" s="113"/>
      <c r="M49" s="111"/>
      <c r="N49" s="112"/>
      <c r="O49" s="113"/>
      <c r="P49" s="111"/>
      <c r="Q49" s="112"/>
      <c r="R49" s="113"/>
      <c r="S49" s="111"/>
      <c r="T49" s="112"/>
      <c r="U49" s="113"/>
      <c r="V49" s="111"/>
      <c r="W49" s="112"/>
      <c r="X49" s="113"/>
      <c r="Y49" s="100">
        <f t="shared" si="6"/>
        <v>1</v>
      </c>
      <c r="Z49" s="101">
        <f t="shared" si="6"/>
        <v>0</v>
      </c>
      <c r="AA49" s="102">
        <f t="shared" si="6"/>
        <v>5</v>
      </c>
      <c r="AB49" s="103">
        <f t="shared" si="7"/>
        <v>6</v>
      </c>
    </row>
    <row r="50" spans="1:28" s="104" customFormat="1" ht="12.75">
      <c r="A50" s="109"/>
      <c r="B50" s="105" t="s">
        <v>163</v>
      </c>
      <c r="C50" s="110" t="s">
        <v>63</v>
      </c>
      <c r="D50" s="111">
        <v>1</v>
      </c>
      <c r="E50" s="112"/>
      <c r="F50" s="113"/>
      <c r="G50" s="111"/>
      <c r="H50" s="112"/>
      <c r="I50" s="113"/>
      <c r="J50" s="111"/>
      <c r="K50" s="112"/>
      <c r="L50" s="113"/>
      <c r="M50" s="111"/>
      <c r="N50" s="112"/>
      <c r="O50" s="113"/>
      <c r="P50" s="111"/>
      <c r="Q50" s="112"/>
      <c r="R50" s="113"/>
      <c r="S50" s="111"/>
      <c r="T50" s="112"/>
      <c r="U50" s="113">
        <v>2</v>
      </c>
      <c r="V50" s="111"/>
      <c r="W50" s="112"/>
      <c r="X50" s="113"/>
      <c r="Y50" s="100">
        <f t="shared" si="6"/>
        <v>1</v>
      </c>
      <c r="Z50" s="101">
        <f t="shared" si="6"/>
        <v>0</v>
      </c>
      <c r="AA50" s="102">
        <f t="shared" si="6"/>
        <v>2</v>
      </c>
      <c r="AB50" s="103">
        <f t="shared" si="7"/>
        <v>3</v>
      </c>
    </row>
    <row r="51" spans="1:28" s="104" customFormat="1" ht="12.75">
      <c r="A51" s="109"/>
      <c r="B51" s="105" t="s">
        <v>164</v>
      </c>
      <c r="C51" s="110" t="s">
        <v>63</v>
      </c>
      <c r="D51" s="111"/>
      <c r="E51" s="112"/>
      <c r="F51" s="113"/>
      <c r="G51" s="111"/>
      <c r="H51" s="112"/>
      <c r="I51" s="113"/>
      <c r="J51" s="111"/>
      <c r="K51" s="112"/>
      <c r="L51" s="113"/>
      <c r="M51" s="111"/>
      <c r="N51" s="112"/>
      <c r="O51" s="113"/>
      <c r="P51" s="111"/>
      <c r="Q51" s="112"/>
      <c r="R51" s="113"/>
      <c r="S51" s="111"/>
      <c r="T51" s="112"/>
      <c r="U51" s="113">
        <v>1</v>
      </c>
      <c r="V51" s="111"/>
      <c r="W51" s="112"/>
      <c r="X51" s="113">
        <v>1</v>
      </c>
      <c r="Y51" s="100">
        <f t="shared" si="6"/>
        <v>0</v>
      </c>
      <c r="Z51" s="101">
        <f t="shared" si="6"/>
        <v>0</v>
      </c>
      <c r="AA51" s="102">
        <f t="shared" si="6"/>
        <v>2</v>
      </c>
      <c r="AB51" s="103">
        <f t="shared" si="7"/>
        <v>2</v>
      </c>
    </row>
    <row r="52" spans="1:28" s="104" customFormat="1" ht="12.75">
      <c r="A52" s="109"/>
      <c r="B52" s="105" t="s">
        <v>70</v>
      </c>
      <c r="C52" s="110" t="s">
        <v>63</v>
      </c>
      <c r="D52" s="187">
        <v>3</v>
      </c>
      <c r="E52" s="98"/>
      <c r="F52" s="115">
        <v>11</v>
      </c>
      <c r="G52" s="187"/>
      <c r="H52" s="98"/>
      <c r="I52" s="115"/>
      <c r="J52" s="187"/>
      <c r="K52" s="98"/>
      <c r="L52" s="115"/>
      <c r="M52" s="187"/>
      <c r="N52" s="98"/>
      <c r="O52" s="115">
        <v>15</v>
      </c>
      <c r="P52" s="187"/>
      <c r="Q52" s="98">
        <v>1</v>
      </c>
      <c r="R52" s="115">
        <v>6</v>
      </c>
      <c r="S52" s="187"/>
      <c r="T52" s="98">
        <v>2</v>
      </c>
      <c r="U52" s="115">
        <v>49</v>
      </c>
      <c r="V52" s="187"/>
      <c r="W52" s="98"/>
      <c r="X52" s="115">
        <v>12</v>
      </c>
      <c r="Y52" s="100">
        <f t="shared" si="6"/>
        <v>3</v>
      </c>
      <c r="Z52" s="101">
        <f t="shared" si="6"/>
        <v>3</v>
      </c>
      <c r="AA52" s="102">
        <f t="shared" si="6"/>
        <v>93</v>
      </c>
      <c r="AB52" s="103">
        <f t="shared" si="7"/>
        <v>99</v>
      </c>
    </row>
    <row r="53" spans="1:28" s="104" customFormat="1" ht="12.75">
      <c r="A53" s="109"/>
      <c r="B53" s="105" t="s">
        <v>145</v>
      </c>
      <c r="C53" s="110" t="s">
        <v>63</v>
      </c>
      <c r="D53" s="111">
        <v>1</v>
      </c>
      <c r="E53" s="112"/>
      <c r="F53" s="113">
        <v>1</v>
      </c>
      <c r="G53" s="111"/>
      <c r="H53" s="112"/>
      <c r="I53" s="113"/>
      <c r="J53" s="111"/>
      <c r="K53" s="112"/>
      <c r="L53" s="113"/>
      <c r="M53" s="111"/>
      <c r="N53" s="112"/>
      <c r="O53" s="113">
        <v>1</v>
      </c>
      <c r="P53" s="111"/>
      <c r="Q53" s="112"/>
      <c r="R53" s="113">
        <v>2</v>
      </c>
      <c r="S53" s="111"/>
      <c r="T53" s="112">
        <v>1</v>
      </c>
      <c r="U53" s="113">
        <v>19</v>
      </c>
      <c r="V53" s="111"/>
      <c r="W53" s="112"/>
      <c r="X53" s="113"/>
      <c r="Y53" s="100">
        <f t="shared" si="6"/>
        <v>1</v>
      </c>
      <c r="Z53" s="101">
        <f t="shared" si="6"/>
        <v>1</v>
      </c>
      <c r="AA53" s="102">
        <f t="shared" si="6"/>
        <v>23</v>
      </c>
      <c r="AB53" s="103">
        <f t="shared" si="7"/>
        <v>25</v>
      </c>
    </row>
    <row r="54" spans="1:28" s="104" customFormat="1" ht="12.75">
      <c r="A54" s="109"/>
      <c r="B54" s="105" t="s">
        <v>146</v>
      </c>
      <c r="C54" s="110" t="s">
        <v>63</v>
      </c>
      <c r="D54" s="111"/>
      <c r="E54" s="112"/>
      <c r="F54" s="113">
        <v>1</v>
      </c>
      <c r="G54" s="111"/>
      <c r="H54" s="112"/>
      <c r="I54" s="113"/>
      <c r="J54" s="111"/>
      <c r="K54" s="112"/>
      <c r="L54" s="113"/>
      <c r="M54" s="111"/>
      <c r="N54" s="112"/>
      <c r="O54" s="113"/>
      <c r="P54" s="111"/>
      <c r="Q54" s="112"/>
      <c r="R54" s="113"/>
      <c r="S54" s="111"/>
      <c r="T54" s="112"/>
      <c r="U54" s="113">
        <v>8</v>
      </c>
      <c r="V54" s="111"/>
      <c r="W54" s="112"/>
      <c r="X54" s="113"/>
      <c r="Y54" s="100">
        <f t="shared" si="6"/>
        <v>0</v>
      </c>
      <c r="Z54" s="101">
        <f t="shared" si="6"/>
        <v>0</v>
      </c>
      <c r="AA54" s="102">
        <f t="shared" si="6"/>
        <v>9</v>
      </c>
      <c r="AB54" s="103">
        <f t="shared" si="7"/>
        <v>9</v>
      </c>
    </row>
    <row r="55" spans="1:28" s="104" customFormat="1" ht="12.75">
      <c r="A55" s="109"/>
      <c r="B55" s="105" t="s">
        <v>147</v>
      </c>
      <c r="C55" s="110" t="s">
        <v>63</v>
      </c>
      <c r="D55" s="111"/>
      <c r="E55" s="112"/>
      <c r="F55" s="113">
        <v>1</v>
      </c>
      <c r="G55" s="111"/>
      <c r="H55" s="112"/>
      <c r="I55" s="113"/>
      <c r="J55" s="111"/>
      <c r="K55" s="112"/>
      <c r="L55" s="113"/>
      <c r="M55" s="111"/>
      <c r="N55" s="112"/>
      <c r="O55" s="113">
        <v>3</v>
      </c>
      <c r="P55" s="111"/>
      <c r="Q55" s="112"/>
      <c r="R55" s="113"/>
      <c r="S55" s="111"/>
      <c r="T55" s="112"/>
      <c r="U55" s="113">
        <v>12</v>
      </c>
      <c r="V55" s="111"/>
      <c r="W55" s="112"/>
      <c r="X55" s="113"/>
      <c r="Y55" s="100">
        <f t="shared" si="6"/>
        <v>0</v>
      </c>
      <c r="Z55" s="101">
        <f t="shared" si="6"/>
        <v>0</v>
      </c>
      <c r="AA55" s="102">
        <f t="shared" si="6"/>
        <v>16</v>
      </c>
      <c r="AB55" s="103">
        <f t="shared" si="7"/>
        <v>16</v>
      </c>
    </row>
    <row r="56" spans="1:28" s="104" customFormat="1" ht="12.75">
      <c r="A56" s="109"/>
      <c r="B56" s="105" t="s">
        <v>148</v>
      </c>
      <c r="C56" s="110" t="s">
        <v>63</v>
      </c>
      <c r="D56" s="111"/>
      <c r="E56" s="112">
        <v>1</v>
      </c>
      <c r="F56" s="113">
        <v>3</v>
      </c>
      <c r="G56" s="111"/>
      <c r="H56" s="112"/>
      <c r="I56" s="113">
        <v>1</v>
      </c>
      <c r="J56" s="111"/>
      <c r="K56" s="112"/>
      <c r="L56" s="113"/>
      <c r="M56" s="111"/>
      <c r="N56" s="112"/>
      <c r="O56" s="113"/>
      <c r="P56" s="111"/>
      <c r="Q56" s="112">
        <v>1</v>
      </c>
      <c r="R56" s="113">
        <v>1</v>
      </c>
      <c r="S56" s="111"/>
      <c r="T56" s="112"/>
      <c r="U56" s="113">
        <v>21</v>
      </c>
      <c r="V56" s="111"/>
      <c r="W56" s="112"/>
      <c r="X56" s="113">
        <v>2</v>
      </c>
      <c r="Y56" s="100">
        <f t="shared" si="6"/>
        <v>0</v>
      </c>
      <c r="Z56" s="101">
        <f t="shared" si="6"/>
        <v>2</v>
      </c>
      <c r="AA56" s="102">
        <f t="shared" si="6"/>
        <v>28</v>
      </c>
      <c r="AB56" s="103">
        <f t="shared" si="7"/>
        <v>30</v>
      </c>
    </row>
    <row r="57" spans="1:28" s="104" customFormat="1" ht="12.75">
      <c r="A57" s="107"/>
      <c r="B57" s="114" t="s">
        <v>71</v>
      </c>
      <c r="C57" s="103" t="s">
        <v>63</v>
      </c>
      <c r="D57" s="115"/>
      <c r="E57" s="112">
        <v>1</v>
      </c>
      <c r="F57" s="113">
        <v>1</v>
      </c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/>
      <c r="R57" s="113">
        <v>5</v>
      </c>
      <c r="S57" s="111"/>
      <c r="T57" s="112"/>
      <c r="U57" s="113">
        <v>3</v>
      </c>
      <c r="V57" s="111"/>
      <c r="W57" s="112"/>
      <c r="X57" s="113"/>
      <c r="Y57" s="100">
        <f t="shared" si="6"/>
        <v>0</v>
      </c>
      <c r="Z57" s="101">
        <f t="shared" si="6"/>
        <v>1</v>
      </c>
      <c r="AA57" s="102">
        <f t="shared" si="6"/>
        <v>9</v>
      </c>
      <c r="AB57" s="103">
        <f t="shared" si="7"/>
        <v>10</v>
      </c>
    </row>
    <row r="58" spans="1:28" s="104" customFormat="1" ht="12.75">
      <c r="A58" s="107"/>
      <c r="B58" s="116" t="s">
        <v>149</v>
      </c>
      <c r="C58" s="117" t="s">
        <v>63</v>
      </c>
      <c r="D58" s="118"/>
      <c r="E58" s="98"/>
      <c r="F58" s="119">
        <v>1</v>
      </c>
      <c r="G58" s="97"/>
      <c r="H58" s="98"/>
      <c r="I58" s="99"/>
      <c r="J58" s="118"/>
      <c r="K58" s="98"/>
      <c r="L58" s="119"/>
      <c r="M58" s="97"/>
      <c r="N58" s="98"/>
      <c r="O58" s="99"/>
      <c r="P58" s="118"/>
      <c r="Q58" s="98"/>
      <c r="R58" s="119"/>
      <c r="S58" s="97"/>
      <c r="T58" s="98"/>
      <c r="U58" s="99"/>
      <c r="V58" s="118"/>
      <c r="W58" s="98"/>
      <c r="X58" s="98"/>
      <c r="Y58" s="100">
        <f t="shared" si="6"/>
        <v>0</v>
      </c>
      <c r="Z58" s="101">
        <f t="shared" si="6"/>
        <v>0</v>
      </c>
      <c r="AA58" s="102">
        <f t="shared" si="6"/>
        <v>1</v>
      </c>
      <c r="AB58" s="103">
        <f t="shared" si="7"/>
        <v>1</v>
      </c>
    </row>
    <row r="59" spans="1:28" s="104" customFormat="1" ht="12.75">
      <c r="A59" s="107"/>
      <c r="B59" s="116" t="s">
        <v>72</v>
      </c>
      <c r="C59" s="103" t="s">
        <v>63</v>
      </c>
      <c r="D59" s="118"/>
      <c r="E59" s="98"/>
      <c r="F59" s="119"/>
      <c r="G59" s="97"/>
      <c r="H59" s="98"/>
      <c r="I59" s="99"/>
      <c r="J59" s="118"/>
      <c r="K59" s="98"/>
      <c r="L59" s="119"/>
      <c r="M59" s="97"/>
      <c r="N59" s="98"/>
      <c r="O59" s="99"/>
      <c r="P59" s="118"/>
      <c r="Q59" s="98"/>
      <c r="R59" s="119"/>
      <c r="S59" s="97"/>
      <c r="T59" s="98"/>
      <c r="U59" s="99">
        <v>1</v>
      </c>
      <c r="V59" s="118"/>
      <c r="W59" s="98"/>
      <c r="X59" s="98"/>
      <c r="Y59" s="100">
        <f t="shared" si="6"/>
        <v>0</v>
      </c>
      <c r="Z59" s="101">
        <f t="shared" si="6"/>
        <v>0</v>
      </c>
      <c r="AA59" s="102">
        <f t="shared" si="6"/>
        <v>1</v>
      </c>
      <c r="AB59" s="103">
        <f t="shared" si="7"/>
        <v>1</v>
      </c>
    </row>
    <row r="60" spans="1:28" s="104" customFormat="1" ht="12.75">
      <c r="A60" s="107"/>
      <c r="B60" s="116" t="s">
        <v>73</v>
      </c>
      <c r="C60" s="117" t="s">
        <v>63</v>
      </c>
      <c r="D60" s="118"/>
      <c r="E60" s="98"/>
      <c r="F60" s="119"/>
      <c r="G60" s="97"/>
      <c r="H60" s="98"/>
      <c r="I60" s="99">
        <v>5</v>
      </c>
      <c r="J60" s="118"/>
      <c r="K60" s="98"/>
      <c r="L60" s="119"/>
      <c r="M60" s="97"/>
      <c r="N60" s="98"/>
      <c r="O60" s="99"/>
      <c r="P60" s="118"/>
      <c r="Q60" s="98"/>
      <c r="R60" s="119"/>
      <c r="S60" s="97"/>
      <c r="T60" s="98">
        <v>2</v>
      </c>
      <c r="U60" s="99">
        <v>8</v>
      </c>
      <c r="V60" s="118"/>
      <c r="W60" s="98"/>
      <c r="X60" s="98"/>
      <c r="Y60" s="100">
        <f t="shared" si="6"/>
        <v>0</v>
      </c>
      <c r="Z60" s="101">
        <f t="shared" si="6"/>
        <v>2</v>
      </c>
      <c r="AA60" s="102">
        <f t="shared" si="6"/>
        <v>13</v>
      </c>
      <c r="AB60" s="103">
        <f t="shared" si="7"/>
        <v>15</v>
      </c>
    </row>
    <row r="61" spans="1:28" s="104" customFormat="1" ht="42.75" customHeight="1">
      <c r="A61" s="107"/>
      <c r="B61" s="116" t="s">
        <v>150</v>
      </c>
      <c r="C61" s="103" t="s">
        <v>63</v>
      </c>
      <c r="D61" s="118"/>
      <c r="E61" s="98"/>
      <c r="F61" s="119"/>
      <c r="G61" s="97"/>
      <c r="H61" s="98"/>
      <c r="I61" s="99"/>
      <c r="J61" s="118"/>
      <c r="K61" s="98"/>
      <c r="L61" s="119"/>
      <c r="M61" s="97"/>
      <c r="N61" s="98"/>
      <c r="O61" s="99"/>
      <c r="P61" s="118"/>
      <c r="Q61" s="98"/>
      <c r="R61" s="119"/>
      <c r="S61" s="97"/>
      <c r="T61" s="98"/>
      <c r="U61" s="99">
        <v>1</v>
      </c>
      <c r="V61" s="118"/>
      <c r="W61" s="98"/>
      <c r="X61" s="98"/>
      <c r="Y61" s="100">
        <f t="shared" si="6"/>
        <v>0</v>
      </c>
      <c r="Z61" s="101">
        <f t="shared" si="6"/>
        <v>0</v>
      </c>
      <c r="AA61" s="102">
        <f t="shared" si="6"/>
        <v>1</v>
      </c>
      <c r="AB61" s="103">
        <f t="shared" si="7"/>
        <v>1</v>
      </c>
    </row>
    <row r="62" spans="1:28" s="104" customFormat="1" ht="12.75">
      <c r="A62" s="107"/>
      <c r="B62" s="116" t="s">
        <v>45</v>
      </c>
      <c r="C62" s="117" t="s">
        <v>63</v>
      </c>
      <c r="D62" s="118"/>
      <c r="E62" s="98">
        <v>6</v>
      </c>
      <c r="F62" s="119">
        <v>16</v>
      </c>
      <c r="G62" s="97"/>
      <c r="H62" s="98"/>
      <c r="I62" s="99"/>
      <c r="J62" s="118"/>
      <c r="K62" s="98"/>
      <c r="L62" s="119"/>
      <c r="M62" s="97"/>
      <c r="N62" s="98"/>
      <c r="O62" s="99">
        <v>4</v>
      </c>
      <c r="P62" s="118"/>
      <c r="Q62" s="98">
        <v>1</v>
      </c>
      <c r="R62" s="119">
        <v>8</v>
      </c>
      <c r="S62" s="97"/>
      <c r="T62" s="98"/>
      <c r="U62" s="99">
        <v>6</v>
      </c>
      <c r="V62" s="118"/>
      <c r="W62" s="98"/>
      <c r="X62" s="98"/>
      <c r="Y62" s="100">
        <f t="shared" si="6"/>
        <v>0</v>
      </c>
      <c r="Z62" s="101">
        <f t="shared" si="6"/>
        <v>7</v>
      </c>
      <c r="AA62" s="102">
        <f t="shared" si="6"/>
        <v>34</v>
      </c>
      <c r="AB62" s="103">
        <f t="shared" si="7"/>
        <v>41</v>
      </c>
    </row>
    <row r="63" spans="1:28" ht="31.5">
      <c r="A63" s="47"/>
      <c r="B63" s="48" t="s">
        <v>167</v>
      </c>
      <c r="C63" s="34" t="s">
        <v>63</v>
      </c>
      <c r="D63" s="49">
        <f>SUM(D40:D62)</f>
        <v>85</v>
      </c>
      <c r="E63" s="49">
        <f aca="true" t="shared" si="8" ref="E63:X63">SUM(E40:E62)</f>
        <v>160</v>
      </c>
      <c r="F63" s="49">
        <f t="shared" si="8"/>
        <v>1015</v>
      </c>
      <c r="G63" s="49">
        <f t="shared" si="8"/>
        <v>28</v>
      </c>
      <c r="H63" s="49">
        <f t="shared" si="8"/>
        <v>91</v>
      </c>
      <c r="I63" s="49">
        <f t="shared" si="8"/>
        <v>403</v>
      </c>
      <c r="J63" s="49">
        <f t="shared" si="8"/>
        <v>0</v>
      </c>
      <c r="K63" s="49">
        <f t="shared" si="8"/>
        <v>0</v>
      </c>
      <c r="L63" s="49">
        <f t="shared" si="8"/>
        <v>0</v>
      </c>
      <c r="M63" s="49">
        <f t="shared" si="8"/>
        <v>0</v>
      </c>
      <c r="N63" s="49">
        <f t="shared" si="8"/>
        <v>3</v>
      </c>
      <c r="O63" s="49">
        <f t="shared" si="8"/>
        <v>30</v>
      </c>
      <c r="P63" s="49">
        <f t="shared" si="8"/>
        <v>163</v>
      </c>
      <c r="Q63" s="49">
        <f t="shared" si="8"/>
        <v>326</v>
      </c>
      <c r="R63" s="49">
        <f t="shared" si="8"/>
        <v>2087</v>
      </c>
      <c r="S63" s="49">
        <f t="shared" si="8"/>
        <v>19</v>
      </c>
      <c r="T63" s="49">
        <f t="shared" si="8"/>
        <v>48</v>
      </c>
      <c r="U63" s="49">
        <f t="shared" si="8"/>
        <v>623</v>
      </c>
      <c r="V63" s="49">
        <f t="shared" si="8"/>
        <v>4</v>
      </c>
      <c r="W63" s="49">
        <f t="shared" si="8"/>
        <v>5</v>
      </c>
      <c r="X63" s="49">
        <f t="shared" si="8"/>
        <v>78</v>
      </c>
      <c r="Y63" s="31">
        <f t="shared" si="6"/>
        <v>299</v>
      </c>
      <c r="Z63" s="32">
        <f t="shared" si="6"/>
        <v>633</v>
      </c>
      <c r="AA63" s="33">
        <f t="shared" si="6"/>
        <v>4236</v>
      </c>
      <c r="AB63" s="34">
        <f t="shared" si="7"/>
        <v>5168</v>
      </c>
    </row>
    <row r="64" spans="1:28" ht="47.25">
      <c r="A64" s="50"/>
      <c r="B64" s="51" t="s">
        <v>42</v>
      </c>
      <c r="C64" s="27" t="s">
        <v>43</v>
      </c>
      <c r="D64" s="52"/>
      <c r="E64" s="25">
        <v>2</v>
      </c>
      <c r="F64" s="53">
        <v>12</v>
      </c>
      <c r="G64" s="24"/>
      <c r="H64" s="25"/>
      <c r="I64" s="26">
        <v>3</v>
      </c>
      <c r="J64" s="52"/>
      <c r="K64" s="25"/>
      <c r="L64" s="53"/>
      <c r="M64" s="24">
        <v>1</v>
      </c>
      <c r="N64" s="25"/>
      <c r="O64" s="26">
        <v>2</v>
      </c>
      <c r="P64" s="52">
        <v>1</v>
      </c>
      <c r="Q64" s="25">
        <v>3</v>
      </c>
      <c r="R64" s="53">
        <v>19</v>
      </c>
      <c r="S64" s="24">
        <v>4</v>
      </c>
      <c r="T64" s="25"/>
      <c r="U64" s="26">
        <v>8</v>
      </c>
      <c r="V64" s="52"/>
      <c r="W64" s="25"/>
      <c r="X64" s="25">
        <v>14</v>
      </c>
      <c r="Y64" s="24">
        <f t="shared" si="6"/>
        <v>6</v>
      </c>
      <c r="Z64" s="25">
        <f t="shared" si="6"/>
        <v>5</v>
      </c>
      <c r="AA64" s="26">
        <f t="shared" si="6"/>
        <v>58</v>
      </c>
      <c r="AB64" s="27">
        <f t="shared" si="7"/>
        <v>69</v>
      </c>
    </row>
    <row r="65" spans="1:28" s="104" customFormat="1" ht="12.75">
      <c r="A65" s="120"/>
      <c r="B65" s="121" t="s">
        <v>136</v>
      </c>
      <c r="C65" s="103" t="s">
        <v>43</v>
      </c>
      <c r="D65" s="118"/>
      <c r="E65" s="98"/>
      <c r="F65" s="119">
        <v>1</v>
      </c>
      <c r="G65" s="97"/>
      <c r="H65" s="98"/>
      <c r="I65" s="99">
        <v>2</v>
      </c>
      <c r="J65" s="118"/>
      <c r="K65" s="98"/>
      <c r="L65" s="119"/>
      <c r="M65" s="97"/>
      <c r="N65" s="98"/>
      <c r="O65" s="99">
        <v>1</v>
      </c>
      <c r="P65" s="118"/>
      <c r="Q65" s="98"/>
      <c r="R65" s="119">
        <v>1</v>
      </c>
      <c r="S65" s="97"/>
      <c r="T65" s="98"/>
      <c r="U65" s="99"/>
      <c r="V65" s="118"/>
      <c r="W65" s="98"/>
      <c r="X65" s="98">
        <v>9</v>
      </c>
      <c r="Y65" s="100">
        <f t="shared" si="6"/>
        <v>0</v>
      </c>
      <c r="Z65" s="101">
        <f t="shared" si="6"/>
        <v>0</v>
      </c>
      <c r="AA65" s="102">
        <f t="shared" si="6"/>
        <v>14</v>
      </c>
      <c r="AB65" s="103">
        <f t="shared" si="7"/>
        <v>14</v>
      </c>
    </row>
    <row r="66" spans="1:28" s="104" customFormat="1" ht="12.75">
      <c r="A66" s="120"/>
      <c r="B66" s="121" t="s">
        <v>137</v>
      </c>
      <c r="C66" s="103" t="s">
        <v>43</v>
      </c>
      <c r="D66" s="118"/>
      <c r="E66" s="98"/>
      <c r="F66" s="119"/>
      <c r="G66" s="97"/>
      <c r="H66" s="98"/>
      <c r="I66" s="99"/>
      <c r="J66" s="118"/>
      <c r="K66" s="98"/>
      <c r="L66" s="119"/>
      <c r="M66" s="97"/>
      <c r="N66" s="98"/>
      <c r="O66" s="99">
        <v>1</v>
      </c>
      <c r="P66" s="118"/>
      <c r="Q66" s="98"/>
      <c r="R66" s="119"/>
      <c r="S66" s="97"/>
      <c r="T66" s="98"/>
      <c r="U66" s="99"/>
      <c r="V66" s="118"/>
      <c r="W66" s="98"/>
      <c r="X66" s="98"/>
      <c r="Y66" s="100">
        <f t="shared" si="6"/>
        <v>0</v>
      </c>
      <c r="Z66" s="101">
        <f t="shared" si="6"/>
        <v>0</v>
      </c>
      <c r="AA66" s="102">
        <f t="shared" si="6"/>
        <v>1</v>
      </c>
      <c r="AB66" s="103">
        <f t="shared" si="7"/>
        <v>1</v>
      </c>
    </row>
    <row r="67" spans="1:28" s="104" customFormat="1" ht="12.75">
      <c r="A67" s="120"/>
      <c r="B67" s="121" t="s">
        <v>138</v>
      </c>
      <c r="C67" s="103" t="s">
        <v>43</v>
      </c>
      <c r="D67" s="118"/>
      <c r="E67" s="98"/>
      <c r="F67" s="119"/>
      <c r="G67" s="97"/>
      <c r="H67" s="98"/>
      <c r="I67" s="99">
        <v>1</v>
      </c>
      <c r="J67" s="118"/>
      <c r="K67" s="98"/>
      <c r="L67" s="119"/>
      <c r="M67" s="97"/>
      <c r="N67" s="98"/>
      <c r="O67" s="99"/>
      <c r="P67" s="118"/>
      <c r="Q67" s="98"/>
      <c r="R67" s="119">
        <v>5</v>
      </c>
      <c r="S67" s="97"/>
      <c r="T67" s="98"/>
      <c r="U67" s="99"/>
      <c r="V67" s="118"/>
      <c r="W67" s="98"/>
      <c r="X67" s="98"/>
      <c r="Y67" s="100">
        <f t="shared" si="6"/>
        <v>0</v>
      </c>
      <c r="Z67" s="101">
        <f t="shared" si="6"/>
        <v>0</v>
      </c>
      <c r="AA67" s="102">
        <f t="shared" si="6"/>
        <v>6</v>
      </c>
      <c r="AB67" s="103">
        <f t="shared" si="7"/>
        <v>6</v>
      </c>
    </row>
    <row r="68" spans="1:28" s="104" customFormat="1" ht="12.75">
      <c r="A68" s="120"/>
      <c r="B68" s="121" t="s">
        <v>135</v>
      </c>
      <c r="C68" s="103" t="s">
        <v>43</v>
      </c>
      <c r="D68" s="118"/>
      <c r="E68" s="98"/>
      <c r="F68" s="119">
        <v>2</v>
      </c>
      <c r="G68" s="97"/>
      <c r="H68" s="98"/>
      <c r="I68" s="99"/>
      <c r="J68" s="118"/>
      <c r="K68" s="98"/>
      <c r="L68" s="119"/>
      <c r="M68" s="97"/>
      <c r="N68" s="98"/>
      <c r="O68" s="99"/>
      <c r="P68" s="118"/>
      <c r="Q68" s="98"/>
      <c r="R68" s="119">
        <v>2</v>
      </c>
      <c r="S68" s="97"/>
      <c r="T68" s="98"/>
      <c r="U68" s="99"/>
      <c r="V68" s="118"/>
      <c r="W68" s="98"/>
      <c r="X68" s="98"/>
      <c r="Y68" s="100">
        <f t="shared" si="6"/>
        <v>0</v>
      </c>
      <c r="Z68" s="101">
        <f t="shared" si="6"/>
        <v>0</v>
      </c>
      <c r="AA68" s="102">
        <f t="shared" si="6"/>
        <v>4</v>
      </c>
      <c r="AB68" s="103">
        <f t="shared" si="7"/>
        <v>4</v>
      </c>
    </row>
    <row r="69" spans="1:28" s="104" customFormat="1" ht="12.75">
      <c r="A69" s="120"/>
      <c r="B69" s="116" t="s">
        <v>139</v>
      </c>
      <c r="C69" s="103" t="s">
        <v>43</v>
      </c>
      <c r="D69" s="118"/>
      <c r="E69" s="98">
        <v>2</v>
      </c>
      <c r="F69" s="119">
        <v>9</v>
      </c>
      <c r="G69" s="97"/>
      <c r="H69" s="98"/>
      <c r="I69" s="99"/>
      <c r="J69" s="118"/>
      <c r="K69" s="98"/>
      <c r="L69" s="119"/>
      <c r="M69" s="97"/>
      <c r="N69" s="98"/>
      <c r="O69" s="99"/>
      <c r="P69" s="118">
        <v>1</v>
      </c>
      <c r="Q69" s="98">
        <v>3</v>
      </c>
      <c r="R69" s="119">
        <v>11</v>
      </c>
      <c r="S69" s="97"/>
      <c r="T69" s="98"/>
      <c r="U69" s="99">
        <v>1</v>
      </c>
      <c r="V69" s="118"/>
      <c r="W69" s="98"/>
      <c r="X69" s="98"/>
      <c r="Y69" s="100">
        <f aca="true" t="shared" si="9" ref="Y69:AA73">D69+G69+J69+M69+P69+S69+V69</f>
        <v>1</v>
      </c>
      <c r="Z69" s="101">
        <f t="shared" si="9"/>
        <v>5</v>
      </c>
      <c r="AA69" s="102">
        <f t="shared" si="9"/>
        <v>21</v>
      </c>
      <c r="AB69" s="103">
        <f t="shared" si="7"/>
        <v>27</v>
      </c>
    </row>
    <row r="70" spans="1:28" s="104" customFormat="1" ht="12.75">
      <c r="A70" s="120"/>
      <c r="B70" s="121" t="s">
        <v>140</v>
      </c>
      <c r="C70" s="103" t="s">
        <v>43</v>
      </c>
      <c r="D70" s="118"/>
      <c r="E70" s="98"/>
      <c r="F70" s="119"/>
      <c r="G70" s="97"/>
      <c r="H70" s="98"/>
      <c r="I70" s="99"/>
      <c r="J70" s="118"/>
      <c r="K70" s="98"/>
      <c r="L70" s="119"/>
      <c r="M70" s="97"/>
      <c r="N70" s="98"/>
      <c r="O70" s="99"/>
      <c r="P70" s="118"/>
      <c r="Q70" s="98"/>
      <c r="R70" s="119"/>
      <c r="S70" s="97">
        <v>4</v>
      </c>
      <c r="T70" s="98"/>
      <c r="U70" s="99">
        <v>7</v>
      </c>
      <c r="V70" s="118"/>
      <c r="W70" s="98"/>
      <c r="X70" s="98">
        <v>5</v>
      </c>
      <c r="Y70" s="100">
        <f t="shared" si="9"/>
        <v>4</v>
      </c>
      <c r="Z70" s="101">
        <f t="shared" si="9"/>
        <v>0</v>
      </c>
      <c r="AA70" s="102">
        <f t="shared" si="9"/>
        <v>12</v>
      </c>
      <c r="AB70" s="103">
        <f t="shared" si="7"/>
        <v>16</v>
      </c>
    </row>
    <row r="71" spans="1:28" s="104" customFormat="1" ht="12.75">
      <c r="A71" s="120"/>
      <c r="B71" s="121" t="s">
        <v>141</v>
      </c>
      <c r="C71" s="103" t="s">
        <v>43</v>
      </c>
      <c r="D71" s="118"/>
      <c r="E71" s="98"/>
      <c r="F71" s="119"/>
      <c r="G71" s="111"/>
      <c r="H71" s="112"/>
      <c r="I71" s="113"/>
      <c r="J71" s="118"/>
      <c r="K71" s="98"/>
      <c r="L71" s="119"/>
      <c r="M71" s="111">
        <v>1</v>
      </c>
      <c r="N71" s="112"/>
      <c r="O71" s="113"/>
      <c r="P71" s="118"/>
      <c r="Q71" s="98"/>
      <c r="R71" s="119"/>
      <c r="S71" s="111"/>
      <c r="T71" s="112"/>
      <c r="U71" s="113"/>
      <c r="V71" s="118"/>
      <c r="W71" s="98"/>
      <c r="X71" s="98"/>
      <c r="Y71" s="100">
        <f t="shared" si="9"/>
        <v>1</v>
      </c>
      <c r="Z71" s="101">
        <f t="shared" si="9"/>
        <v>0</v>
      </c>
      <c r="AA71" s="102">
        <f t="shared" si="9"/>
        <v>0</v>
      </c>
      <c r="AB71" s="103">
        <f t="shared" si="7"/>
        <v>1</v>
      </c>
    </row>
    <row r="72" spans="1:28" ht="63">
      <c r="A72" s="47"/>
      <c r="B72" s="48" t="s">
        <v>168</v>
      </c>
      <c r="C72" s="34" t="s">
        <v>43</v>
      </c>
      <c r="D72" s="49">
        <f>SUM(D65:D71)</f>
        <v>0</v>
      </c>
      <c r="E72" s="49">
        <f aca="true" t="shared" si="10" ref="E72:X72">SUM(E65:E71)</f>
        <v>2</v>
      </c>
      <c r="F72" s="70">
        <f t="shared" si="10"/>
        <v>12</v>
      </c>
      <c r="G72" s="31">
        <f t="shared" si="10"/>
        <v>0</v>
      </c>
      <c r="H72" s="49">
        <f t="shared" si="10"/>
        <v>0</v>
      </c>
      <c r="I72" s="78">
        <f t="shared" si="10"/>
        <v>3</v>
      </c>
      <c r="J72" s="49">
        <f t="shared" si="10"/>
        <v>0</v>
      </c>
      <c r="K72" s="49">
        <f t="shared" si="10"/>
        <v>0</v>
      </c>
      <c r="L72" s="70">
        <f t="shared" si="10"/>
        <v>0</v>
      </c>
      <c r="M72" s="31">
        <f t="shared" si="10"/>
        <v>1</v>
      </c>
      <c r="N72" s="49">
        <f t="shared" si="10"/>
        <v>0</v>
      </c>
      <c r="O72" s="78">
        <f t="shared" si="10"/>
        <v>2</v>
      </c>
      <c r="P72" s="49">
        <f t="shared" si="10"/>
        <v>1</v>
      </c>
      <c r="Q72" s="49">
        <f t="shared" si="10"/>
        <v>3</v>
      </c>
      <c r="R72" s="70">
        <f t="shared" si="10"/>
        <v>19</v>
      </c>
      <c r="S72" s="31">
        <f t="shared" si="10"/>
        <v>4</v>
      </c>
      <c r="T72" s="49">
        <f t="shared" si="10"/>
        <v>0</v>
      </c>
      <c r="U72" s="78">
        <f t="shared" si="10"/>
        <v>8</v>
      </c>
      <c r="V72" s="49">
        <f t="shared" si="10"/>
        <v>0</v>
      </c>
      <c r="W72" s="49">
        <f t="shared" si="10"/>
        <v>0</v>
      </c>
      <c r="X72" s="49">
        <f t="shared" si="10"/>
        <v>14</v>
      </c>
      <c r="Y72" s="31">
        <f t="shared" si="9"/>
        <v>6</v>
      </c>
      <c r="Z72" s="32">
        <f t="shared" si="9"/>
        <v>5</v>
      </c>
      <c r="AA72" s="33">
        <f t="shared" si="9"/>
        <v>58</v>
      </c>
      <c r="AB72" s="34">
        <f t="shared" si="7"/>
        <v>69</v>
      </c>
    </row>
    <row r="73" spans="1:28" ht="31.5">
      <c r="A73" s="54"/>
      <c r="B73" s="55" t="s">
        <v>45</v>
      </c>
      <c r="C73" s="56" t="s">
        <v>46</v>
      </c>
      <c r="D73" s="57">
        <v>3</v>
      </c>
      <c r="E73" s="45">
        <v>9</v>
      </c>
      <c r="F73" s="58">
        <v>68</v>
      </c>
      <c r="G73" s="79"/>
      <c r="H73" s="84">
        <v>1</v>
      </c>
      <c r="I73" s="85">
        <v>23</v>
      </c>
      <c r="J73" s="57"/>
      <c r="K73" s="45"/>
      <c r="L73" s="58"/>
      <c r="M73" s="79"/>
      <c r="N73" s="84">
        <v>1</v>
      </c>
      <c r="O73" s="85">
        <v>4</v>
      </c>
      <c r="P73" s="57">
        <v>6</v>
      </c>
      <c r="Q73" s="45">
        <v>6</v>
      </c>
      <c r="R73" s="58">
        <v>52</v>
      </c>
      <c r="S73" s="79">
        <v>1</v>
      </c>
      <c r="T73" s="84">
        <v>6</v>
      </c>
      <c r="U73" s="85">
        <v>57</v>
      </c>
      <c r="V73" s="57"/>
      <c r="W73" s="45">
        <v>1</v>
      </c>
      <c r="X73" s="45">
        <v>5</v>
      </c>
      <c r="Y73" s="24">
        <f t="shared" si="9"/>
        <v>10</v>
      </c>
      <c r="Z73" s="25">
        <f t="shared" si="9"/>
        <v>24</v>
      </c>
      <c r="AA73" s="26">
        <f t="shared" si="9"/>
        <v>209</v>
      </c>
      <c r="AB73" s="27">
        <f t="shared" si="7"/>
        <v>243</v>
      </c>
    </row>
    <row r="74" spans="1:28" s="104" customFormat="1" ht="12.75">
      <c r="A74" s="122"/>
      <c r="B74" s="123" t="s">
        <v>47</v>
      </c>
      <c r="C74" s="117" t="s">
        <v>46</v>
      </c>
      <c r="D74" s="222" t="s">
        <v>170</v>
      </c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4"/>
    </row>
    <row r="75" spans="1:28" s="104" customFormat="1" ht="12.75">
      <c r="A75" s="122"/>
      <c r="B75" s="123" t="s">
        <v>48</v>
      </c>
      <c r="C75" s="117" t="s">
        <v>46</v>
      </c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7"/>
    </row>
    <row r="76" spans="1:28" s="104" customFormat="1" ht="12.75">
      <c r="A76" s="122"/>
      <c r="B76" s="123" t="s">
        <v>49</v>
      </c>
      <c r="C76" s="117" t="s">
        <v>46</v>
      </c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7"/>
    </row>
    <row r="77" spans="1:28" s="104" customFormat="1" ht="12.75">
      <c r="A77" s="122"/>
      <c r="B77" s="123" t="s">
        <v>50</v>
      </c>
      <c r="C77" s="117" t="s">
        <v>46</v>
      </c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7"/>
    </row>
    <row r="78" spans="1:28" s="104" customFormat="1" ht="12.75">
      <c r="A78" s="122"/>
      <c r="B78" s="123" t="s">
        <v>51</v>
      </c>
      <c r="C78" s="117" t="s">
        <v>46</v>
      </c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7"/>
    </row>
    <row r="79" spans="1:28" s="104" customFormat="1" ht="12.75">
      <c r="A79" s="122"/>
      <c r="B79" s="123" t="s">
        <v>171</v>
      </c>
      <c r="C79" s="117" t="s">
        <v>46</v>
      </c>
      <c r="D79" s="22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7"/>
    </row>
    <row r="80" spans="1:28" s="104" customFormat="1" ht="28.5" customHeight="1">
      <c r="A80" s="122"/>
      <c r="B80" s="123" t="s">
        <v>324</v>
      </c>
      <c r="C80" s="117" t="s">
        <v>46</v>
      </c>
      <c r="D80" s="22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7"/>
    </row>
    <row r="81" spans="1:28" ht="48" thickBot="1">
      <c r="A81" s="59"/>
      <c r="B81" s="60" t="s">
        <v>169</v>
      </c>
      <c r="C81" s="61" t="s">
        <v>46</v>
      </c>
      <c r="D81" s="22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7"/>
    </row>
    <row r="82" spans="1:28" ht="16.5" thickBot="1">
      <c r="A82" s="189"/>
      <c r="B82" s="138" t="s">
        <v>78</v>
      </c>
      <c r="C82" s="144" t="s">
        <v>173</v>
      </c>
      <c r="D82" s="145">
        <v>78</v>
      </c>
      <c r="E82" s="139">
        <v>207</v>
      </c>
      <c r="F82" s="146">
        <v>1188</v>
      </c>
      <c r="G82" s="147">
        <v>7</v>
      </c>
      <c r="H82" s="139">
        <v>19</v>
      </c>
      <c r="I82" s="144">
        <v>263</v>
      </c>
      <c r="J82" s="145"/>
      <c r="K82" s="139"/>
      <c r="L82" s="146"/>
      <c r="M82" s="147">
        <v>2</v>
      </c>
      <c r="N82" s="139">
        <v>1</v>
      </c>
      <c r="O82" s="144">
        <v>13</v>
      </c>
      <c r="P82" s="145">
        <v>184</v>
      </c>
      <c r="Q82" s="139">
        <v>440</v>
      </c>
      <c r="R82" s="146">
        <v>2513</v>
      </c>
      <c r="S82" s="147">
        <v>5</v>
      </c>
      <c r="T82" s="139">
        <v>16</v>
      </c>
      <c r="U82" s="144">
        <v>85</v>
      </c>
      <c r="V82" s="145"/>
      <c r="W82" s="139">
        <v>6</v>
      </c>
      <c r="X82" s="146">
        <v>67</v>
      </c>
      <c r="Y82" s="147">
        <f aca="true" t="shared" si="11" ref="Y82:AA83">D82+G82+J82+M82+P82+S82+V82</f>
        <v>276</v>
      </c>
      <c r="Z82" s="139">
        <f t="shared" si="11"/>
        <v>689</v>
      </c>
      <c r="AA82" s="139">
        <f t="shared" si="11"/>
        <v>4129</v>
      </c>
      <c r="AB82" s="146">
        <f>Y82+Z82+AA82</f>
        <v>5094</v>
      </c>
    </row>
    <row r="83" spans="1:28" ht="36.75" thickBot="1">
      <c r="A83" s="124"/>
      <c r="B83" s="132" t="s">
        <v>52</v>
      </c>
      <c r="C83" s="133"/>
      <c r="D83" s="134">
        <f>D72+D63+D38+D28+D21+D73+D82</f>
        <v>339</v>
      </c>
      <c r="E83" s="134">
        <f aca="true" t="shared" si="12" ref="E83:X83">E72+E63+E38+E28+E21+E73+E82</f>
        <v>817</v>
      </c>
      <c r="F83" s="203">
        <f t="shared" si="12"/>
        <v>5063</v>
      </c>
      <c r="G83" s="204">
        <f t="shared" si="12"/>
        <v>157</v>
      </c>
      <c r="H83" s="205">
        <f t="shared" si="12"/>
        <v>394</v>
      </c>
      <c r="I83" s="206">
        <f t="shared" si="12"/>
        <v>3334</v>
      </c>
      <c r="J83" s="134">
        <f t="shared" si="12"/>
        <v>0</v>
      </c>
      <c r="K83" s="134">
        <f t="shared" si="12"/>
        <v>0</v>
      </c>
      <c r="L83" s="203">
        <f t="shared" si="12"/>
        <v>2</v>
      </c>
      <c r="M83" s="204">
        <f t="shared" si="12"/>
        <v>8</v>
      </c>
      <c r="N83" s="205">
        <f t="shared" si="12"/>
        <v>11</v>
      </c>
      <c r="O83" s="206">
        <f t="shared" si="12"/>
        <v>266</v>
      </c>
      <c r="P83" s="134">
        <f t="shared" si="12"/>
        <v>821</v>
      </c>
      <c r="Q83" s="134">
        <f t="shared" si="12"/>
        <v>2193</v>
      </c>
      <c r="R83" s="203">
        <f t="shared" si="12"/>
        <v>11938</v>
      </c>
      <c r="S83" s="204">
        <f t="shared" si="12"/>
        <v>122</v>
      </c>
      <c r="T83" s="205">
        <f t="shared" si="12"/>
        <v>277</v>
      </c>
      <c r="U83" s="206">
        <f t="shared" si="12"/>
        <v>3128</v>
      </c>
      <c r="V83" s="134">
        <f t="shared" si="12"/>
        <v>12</v>
      </c>
      <c r="W83" s="134">
        <f t="shared" si="12"/>
        <v>33</v>
      </c>
      <c r="X83" s="134">
        <f t="shared" si="12"/>
        <v>386</v>
      </c>
      <c r="Y83" s="135">
        <f t="shared" si="11"/>
        <v>1459</v>
      </c>
      <c r="Z83" s="136">
        <f t="shared" si="11"/>
        <v>3725</v>
      </c>
      <c r="AA83" s="137">
        <f t="shared" si="11"/>
        <v>24117</v>
      </c>
      <c r="AB83" s="133">
        <f t="shared" si="7"/>
        <v>29301</v>
      </c>
    </row>
    <row r="84" spans="24:26" ht="12.75">
      <c r="X84" s="67"/>
      <c r="Y84" s="68"/>
      <c r="Z84" s="2"/>
    </row>
    <row r="85" spans="2:26" ht="15.75" thickBot="1">
      <c r="B85" s="148" t="s">
        <v>172</v>
      </c>
      <c r="X85" s="67"/>
      <c r="Y85" s="68"/>
      <c r="Z85" s="2"/>
    </row>
    <row r="86" spans="2:28" ht="13.5" customHeight="1" thickBot="1">
      <c r="B86" s="210" t="s">
        <v>215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2"/>
    </row>
    <row r="87" spans="2:28" ht="13.5" customHeight="1" thickBot="1">
      <c r="B87" s="213" t="s">
        <v>216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5"/>
    </row>
    <row r="88" spans="1:28" ht="15" customHeight="1" thickBot="1">
      <c r="A88" s="67"/>
      <c r="B88" s="216" t="s">
        <v>217</v>
      </c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8"/>
    </row>
    <row r="89" spans="2:28" ht="12.75" customHeight="1">
      <c r="B89" s="207" t="s">
        <v>174</v>
      </c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</row>
    <row r="90" spans="2:28" ht="12.75" customHeight="1">
      <c r="B90" s="208" t="s">
        <v>185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</row>
    <row r="91" spans="2:28" ht="12.75" customHeight="1">
      <c r="B91" s="208" t="s">
        <v>184</v>
      </c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</sheetData>
  <mergeCells count="18">
    <mergeCell ref="V5:X5"/>
    <mergeCell ref="Y5:AA5"/>
    <mergeCell ref="AB5:AB6"/>
    <mergeCell ref="D5:F5"/>
    <mergeCell ref="G5:I5"/>
    <mergeCell ref="J5:L5"/>
    <mergeCell ref="M5:O5"/>
    <mergeCell ref="P5:R5"/>
    <mergeCell ref="B89:AB89"/>
    <mergeCell ref="B90:AB90"/>
    <mergeCell ref="B91:AB91"/>
    <mergeCell ref="A1:AA1"/>
    <mergeCell ref="A2:AB4"/>
    <mergeCell ref="B86:AB86"/>
    <mergeCell ref="B87:AB87"/>
    <mergeCell ref="B88:AB88"/>
    <mergeCell ref="S5:U5"/>
    <mergeCell ref="D74:AB81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24"/>
  <sheetViews>
    <sheetView zoomScale="75" zoomScaleNormal="75" workbookViewId="0" topLeftCell="A55">
      <selection activeCell="B47" sqref="B47"/>
    </sheetView>
  </sheetViews>
  <sheetFormatPr defaultColWidth="9.00390625" defaultRowHeight="12.75"/>
  <cols>
    <col min="1" max="1" width="2.25390625" style="3" customWidth="1"/>
    <col min="2" max="2" width="20.625" style="3" customWidth="1"/>
    <col min="3" max="3" width="6.25390625" style="66" customWidth="1"/>
    <col min="4" max="4" width="4.125" style="3" customWidth="1"/>
    <col min="5" max="6" width="5.625" style="3" customWidth="1"/>
    <col min="7" max="7" width="3.75390625" style="3" customWidth="1"/>
    <col min="8" max="8" width="3.875" style="3" customWidth="1"/>
    <col min="9" max="9" width="4.25390625" style="3" customWidth="1"/>
    <col min="10" max="10" width="3.75390625" style="3" customWidth="1"/>
    <col min="11" max="11" width="3.875" style="3" customWidth="1"/>
    <col min="12" max="12" width="3.253906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875" style="3" customWidth="1"/>
    <col min="24" max="24" width="3.25390625" style="3" customWidth="1"/>
    <col min="25" max="25" width="5.125" style="66" customWidth="1"/>
    <col min="26" max="26" width="5.753906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109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21</v>
      </c>
      <c r="E8" s="25">
        <v>42</v>
      </c>
      <c r="F8" s="26">
        <v>138</v>
      </c>
      <c r="G8" s="24"/>
      <c r="H8" s="25">
        <v>1</v>
      </c>
      <c r="I8" s="26">
        <v>11</v>
      </c>
      <c r="J8" s="24"/>
      <c r="K8" s="25"/>
      <c r="L8" s="26"/>
      <c r="M8" s="24">
        <v>1</v>
      </c>
      <c r="N8" s="25">
        <v>3</v>
      </c>
      <c r="O8" s="26">
        <v>10</v>
      </c>
      <c r="P8" s="24">
        <v>42</v>
      </c>
      <c r="Q8" s="25">
        <v>106</v>
      </c>
      <c r="R8" s="26">
        <v>324</v>
      </c>
      <c r="S8" s="24">
        <v>37</v>
      </c>
      <c r="T8" s="25">
        <v>167</v>
      </c>
      <c r="U8" s="26">
        <v>1289</v>
      </c>
      <c r="V8" s="24"/>
      <c r="W8" s="25"/>
      <c r="X8" s="26"/>
      <c r="Y8" s="24">
        <f aca="true" t="shared" si="0" ref="Y8:AA36">D8+G8+J8+M8+P8+S8+V8</f>
        <v>101</v>
      </c>
      <c r="Z8" s="25">
        <f t="shared" si="0"/>
        <v>319</v>
      </c>
      <c r="AA8" s="26">
        <f t="shared" si="0"/>
        <v>1772</v>
      </c>
      <c r="AB8" s="27">
        <f>Y8+Z8+AA8</f>
        <v>2192</v>
      </c>
    </row>
    <row r="9" spans="1:28" ht="12.75">
      <c r="A9" s="94"/>
      <c r="B9" s="95" t="s">
        <v>151</v>
      </c>
      <c r="C9" s="96" t="s">
        <v>16</v>
      </c>
      <c r="D9" s="97">
        <v>10</v>
      </c>
      <c r="E9" s="98">
        <v>20</v>
      </c>
      <c r="F9" s="99">
        <v>80</v>
      </c>
      <c r="G9" s="97"/>
      <c r="H9" s="98"/>
      <c r="I9" s="99">
        <v>3</v>
      </c>
      <c r="J9" s="97"/>
      <c r="K9" s="98"/>
      <c r="L9" s="99"/>
      <c r="M9" s="97">
        <v>1</v>
      </c>
      <c r="N9" s="98">
        <v>1</v>
      </c>
      <c r="O9" s="99">
        <v>1</v>
      </c>
      <c r="P9" s="97">
        <v>32</v>
      </c>
      <c r="Q9" s="98">
        <v>63</v>
      </c>
      <c r="R9" s="99">
        <v>187</v>
      </c>
      <c r="S9" s="97">
        <v>23</v>
      </c>
      <c r="T9" s="98">
        <v>73</v>
      </c>
      <c r="U9" s="99">
        <v>496</v>
      </c>
      <c r="V9" s="97"/>
      <c r="W9" s="98"/>
      <c r="X9" s="99"/>
      <c r="Y9" s="100">
        <f t="shared" si="0"/>
        <v>66</v>
      </c>
      <c r="Z9" s="101">
        <f t="shared" si="0"/>
        <v>157</v>
      </c>
      <c r="AA9" s="102">
        <f t="shared" si="0"/>
        <v>767</v>
      </c>
      <c r="AB9" s="103">
        <f aca="true" t="shared" si="1" ref="AB9:AB59">Y9+Z9+AA9</f>
        <v>990</v>
      </c>
    </row>
    <row r="10" spans="1:28" ht="12.75">
      <c r="A10" s="94"/>
      <c r="B10" s="95" t="s">
        <v>17</v>
      </c>
      <c r="C10" s="96" t="s">
        <v>16</v>
      </c>
      <c r="D10" s="97">
        <v>2</v>
      </c>
      <c r="E10" s="98">
        <v>5</v>
      </c>
      <c r="F10" s="99">
        <v>14</v>
      </c>
      <c r="G10" s="97"/>
      <c r="H10" s="98"/>
      <c r="I10" s="99"/>
      <c r="J10" s="97"/>
      <c r="K10" s="98"/>
      <c r="L10" s="99"/>
      <c r="M10" s="97"/>
      <c r="N10" s="98">
        <v>2</v>
      </c>
      <c r="O10" s="99">
        <v>1</v>
      </c>
      <c r="P10" s="97">
        <v>3</v>
      </c>
      <c r="Q10" s="98">
        <v>14</v>
      </c>
      <c r="R10" s="99">
        <v>50</v>
      </c>
      <c r="S10" s="97">
        <v>6</v>
      </c>
      <c r="T10" s="98">
        <v>35</v>
      </c>
      <c r="U10" s="99">
        <v>331</v>
      </c>
      <c r="V10" s="97"/>
      <c r="W10" s="98"/>
      <c r="X10" s="99"/>
      <c r="Y10" s="100">
        <f t="shared" si="0"/>
        <v>11</v>
      </c>
      <c r="Z10" s="101">
        <f t="shared" si="0"/>
        <v>56</v>
      </c>
      <c r="AA10" s="102">
        <f t="shared" si="0"/>
        <v>396</v>
      </c>
      <c r="AB10" s="103">
        <f t="shared" si="1"/>
        <v>463</v>
      </c>
    </row>
    <row r="11" spans="1:28" ht="12.75">
      <c r="A11" s="94"/>
      <c r="B11" s="95" t="s">
        <v>87</v>
      </c>
      <c r="C11" s="96" t="s">
        <v>16</v>
      </c>
      <c r="D11" s="97"/>
      <c r="E11" s="98"/>
      <c r="F11" s="99"/>
      <c r="G11" s="97"/>
      <c r="H11" s="98"/>
      <c r="I11" s="99">
        <v>1</v>
      </c>
      <c r="J11" s="97"/>
      <c r="K11" s="98"/>
      <c r="L11" s="99"/>
      <c r="M11" s="97"/>
      <c r="N11" s="98"/>
      <c r="O11" s="99">
        <v>1</v>
      </c>
      <c r="P11" s="97"/>
      <c r="Q11" s="98"/>
      <c r="R11" s="99"/>
      <c r="S11" s="97"/>
      <c r="T11" s="98">
        <v>24</v>
      </c>
      <c r="U11" s="99">
        <v>171</v>
      </c>
      <c r="V11" s="97"/>
      <c r="W11" s="98"/>
      <c r="X11" s="99"/>
      <c r="Y11" s="100">
        <f t="shared" si="0"/>
        <v>0</v>
      </c>
      <c r="Z11" s="101">
        <f t="shared" si="0"/>
        <v>24</v>
      </c>
      <c r="AA11" s="102">
        <f t="shared" si="0"/>
        <v>173</v>
      </c>
      <c r="AB11" s="103">
        <f t="shared" si="1"/>
        <v>197</v>
      </c>
    </row>
    <row r="12" spans="1:28" ht="12.75">
      <c r="A12" s="94"/>
      <c r="B12" s="105" t="s">
        <v>153</v>
      </c>
      <c r="C12" s="96" t="s">
        <v>16</v>
      </c>
      <c r="D12" s="97">
        <v>2</v>
      </c>
      <c r="E12" s="98">
        <v>3</v>
      </c>
      <c r="F12" s="99">
        <v>8</v>
      </c>
      <c r="G12" s="97"/>
      <c r="H12" s="98">
        <v>1</v>
      </c>
      <c r="I12" s="99">
        <v>4</v>
      </c>
      <c r="J12" s="97"/>
      <c r="K12" s="98"/>
      <c r="L12" s="99"/>
      <c r="M12" s="97"/>
      <c r="N12" s="98"/>
      <c r="O12" s="99">
        <v>4</v>
      </c>
      <c r="P12" s="97"/>
      <c r="Q12" s="98">
        <v>6</v>
      </c>
      <c r="R12" s="99">
        <v>22</v>
      </c>
      <c r="S12" s="97">
        <v>2</v>
      </c>
      <c r="T12" s="98">
        <v>4</v>
      </c>
      <c r="U12" s="99">
        <v>65</v>
      </c>
      <c r="V12" s="97"/>
      <c r="W12" s="98"/>
      <c r="X12" s="99"/>
      <c r="Y12" s="100">
        <f t="shared" si="0"/>
        <v>4</v>
      </c>
      <c r="Z12" s="101">
        <f t="shared" si="0"/>
        <v>14</v>
      </c>
      <c r="AA12" s="102">
        <f t="shared" si="0"/>
        <v>103</v>
      </c>
      <c r="AB12" s="103">
        <f t="shared" si="1"/>
        <v>121</v>
      </c>
    </row>
    <row r="13" spans="1:28" ht="12.75">
      <c r="A13" s="94"/>
      <c r="B13" s="95" t="s">
        <v>340</v>
      </c>
      <c r="C13" s="96" t="s">
        <v>16</v>
      </c>
      <c r="D13" s="97">
        <v>5</v>
      </c>
      <c r="E13" s="98">
        <v>14</v>
      </c>
      <c r="F13" s="99">
        <v>28</v>
      </c>
      <c r="G13" s="97"/>
      <c r="H13" s="98"/>
      <c r="I13" s="99">
        <v>2</v>
      </c>
      <c r="J13" s="97"/>
      <c r="K13" s="98"/>
      <c r="L13" s="99"/>
      <c r="M13" s="97"/>
      <c r="N13" s="98"/>
      <c r="O13" s="99"/>
      <c r="P13" s="97">
        <v>5</v>
      </c>
      <c r="Q13" s="98">
        <v>21</v>
      </c>
      <c r="R13" s="99">
        <v>60</v>
      </c>
      <c r="S13" s="97"/>
      <c r="T13" s="98">
        <v>10</v>
      </c>
      <c r="U13" s="99">
        <v>38</v>
      </c>
      <c r="V13" s="97"/>
      <c r="W13" s="98"/>
      <c r="X13" s="99"/>
      <c r="Y13" s="100">
        <f t="shared" si="0"/>
        <v>10</v>
      </c>
      <c r="Z13" s="101">
        <f t="shared" si="0"/>
        <v>45</v>
      </c>
      <c r="AA13" s="102">
        <f t="shared" si="0"/>
        <v>128</v>
      </c>
      <c r="AB13" s="103">
        <f t="shared" si="1"/>
        <v>183</v>
      </c>
    </row>
    <row r="14" spans="1:28" ht="12.75">
      <c r="A14" s="94"/>
      <c r="B14" s="95" t="s">
        <v>310</v>
      </c>
      <c r="C14" s="96" t="s">
        <v>16</v>
      </c>
      <c r="D14" s="97"/>
      <c r="E14" s="98"/>
      <c r="F14" s="99"/>
      <c r="G14" s="97"/>
      <c r="H14" s="98"/>
      <c r="I14" s="99"/>
      <c r="J14" s="97"/>
      <c r="K14" s="98"/>
      <c r="L14" s="99"/>
      <c r="M14" s="97"/>
      <c r="N14" s="98"/>
      <c r="O14" s="99"/>
      <c r="P14" s="97"/>
      <c r="Q14" s="98"/>
      <c r="R14" s="99"/>
      <c r="S14" s="97">
        <v>1</v>
      </c>
      <c r="T14" s="98"/>
      <c r="U14" s="99"/>
      <c r="V14" s="97"/>
      <c r="W14" s="98"/>
      <c r="X14" s="99"/>
      <c r="Y14" s="100">
        <f t="shared" si="0"/>
        <v>1</v>
      </c>
      <c r="Z14" s="101">
        <f t="shared" si="0"/>
        <v>0</v>
      </c>
      <c r="AA14" s="102">
        <f t="shared" si="0"/>
        <v>0</v>
      </c>
      <c r="AB14" s="103">
        <f t="shared" si="1"/>
        <v>1</v>
      </c>
    </row>
    <row r="15" spans="1:28" ht="12.75">
      <c r="A15" s="94"/>
      <c r="B15" s="95" t="s">
        <v>271</v>
      </c>
      <c r="C15" s="96" t="s">
        <v>16</v>
      </c>
      <c r="D15" s="97"/>
      <c r="E15" s="98"/>
      <c r="F15" s="99">
        <v>2</v>
      </c>
      <c r="G15" s="97"/>
      <c r="H15" s="98"/>
      <c r="I15" s="99"/>
      <c r="J15" s="97"/>
      <c r="K15" s="98"/>
      <c r="L15" s="99"/>
      <c r="M15" s="97"/>
      <c r="N15" s="98"/>
      <c r="O15" s="99">
        <v>1</v>
      </c>
      <c r="P15" s="97">
        <v>1</v>
      </c>
      <c r="Q15" s="98"/>
      <c r="R15" s="99"/>
      <c r="S15" s="97"/>
      <c r="T15" s="98">
        <v>7</v>
      </c>
      <c r="U15" s="99">
        <v>33</v>
      </c>
      <c r="V15" s="97"/>
      <c r="W15" s="98"/>
      <c r="X15" s="99"/>
      <c r="Y15" s="100">
        <f t="shared" si="0"/>
        <v>1</v>
      </c>
      <c r="Z15" s="101">
        <f t="shared" si="0"/>
        <v>7</v>
      </c>
      <c r="AA15" s="102">
        <f t="shared" si="0"/>
        <v>36</v>
      </c>
      <c r="AB15" s="103">
        <f t="shared" si="1"/>
        <v>44</v>
      </c>
    </row>
    <row r="16" spans="1:28" ht="12.75">
      <c r="A16" s="94"/>
      <c r="B16" s="95" t="s">
        <v>234</v>
      </c>
      <c r="C16" s="96" t="s">
        <v>16</v>
      </c>
      <c r="D16" s="97"/>
      <c r="E16" s="98"/>
      <c r="F16" s="99"/>
      <c r="G16" s="97"/>
      <c r="H16" s="98"/>
      <c r="I16" s="99"/>
      <c r="J16" s="97"/>
      <c r="K16" s="98"/>
      <c r="L16" s="99"/>
      <c r="M16" s="97"/>
      <c r="N16" s="98"/>
      <c r="O16" s="99"/>
      <c r="P16" s="97">
        <v>1</v>
      </c>
      <c r="Q16" s="98">
        <v>1</v>
      </c>
      <c r="R16" s="99"/>
      <c r="S16" s="97">
        <v>1</v>
      </c>
      <c r="T16" s="98">
        <v>2</v>
      </c>
      <c r="U16" s="99">
        <v>18</v>
      </c>
      <c r="V16" s="97"/>
      <c r="W16" s="98"/>
      <c r="X16" s="99"/>
      <c r="Y16" s="100">
        <f t="shared" si="0"/>
        <v>2</v>
      </c>
      <c r="Z16" s="101">
        <f t="shared" si="0"/>
        <v>3</v>
      </c>
      <c r="AA16" s="102">
        <f t="shared" si="0"/>
        <v>18</v>
      </c>
      <c r="AB16" s="103">
        <f t="shared" si="1"/>
        <v>23</v>
      </c>
    </row>
    <row r="17" spans="1:28" ht="12.75">
      <c r="A17" s="106"/>
      <c r="B17" s="95" t="s">
        <v>272</v>
      </c>
      <c r="C17" s="96" t="s">
        <v>16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>
        <v>2</v>
      </c>
      <c r="V17" s="97"/>
      <c r="W17" s="98"/>
      <c r="X17" s="99"/>
      <c r="Y17" s="100">
        <f t="shared" si="0"/>
        <v>0</v>
      </c>
      <c r="Z17" s="101">
        <f t="shared" si="0"/>
        <v>0</v>
      </c>
      <c r="AA17" s="102">
        <f t="shared" si="0"/>
        <v>2</v>
      </c>
      <c r="AB17" s="103">
        <f t="shared" si="1"/>
        <v>2</v>
      </c>
    </row>
    <row r="18" spans="1:28" ht="12.75">
      <c r="A18" s="106"/>
      <c r="B18" s="95" t="s">
        <v>19</v>
      </c>
      <c r="C18" s="96" t="s">
        <v>16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>
        <v>2</v>
      </c>
      <c r="S18" s="97">
        <v>1</v>
      </c>
      <c r="T18" s="98">
        <v>2</v>
      </c>
      <c r="U18" s="99">
        <v>22</v>
      </c>
      <c r="V18" s="97"/>
      <c r="W18" s="98"/>
      <c r="X18" s="99"/>
      <c r="Y18" s="100">
        <f t="shared" si="0"/>
        <v>1</v>
      </c>
      <c r="Z18" s="101">
        <f t="shared" si="0"/>
        <v>2</v>
      </c>
      <c r="AA18" s="102">
        <f t="shared" si="0"/>
        <v>24</v>
      </c>
      <c r="AB18" s="103">
        <f t="shared" si="1"/>
        <v>27</v>
      </c>
    </row>
    <row r="19" spans="1:28" ht="12.75">
      <c r="A19" s="107"/>
      <c r="B19" s="95" t="s">
        <v>20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>
        <v>2</v>
      </c>
      <c r="P19" s="97"/>
      <c r="Q19" s="98"/>
      <c r="R19" s="99"/>
      <c r="S19" s="97">
        <v>1</v>
      </c>
      <c r="T19" s="98">
        <v>6</v>
      </c>
      <c r="U19" s="99">
        <v>52</v>
      </c>
      <c r="V19" s="97"/>
      <c r="W19" s="98"/>
      <c r="X19" s="99"/>
      <c r="Y19" s="100">
        <f t="shared" si="0"/>
        <v>1</v>
      </c>
      <c r="Z19" s="101">
        <f t="shared" si="0"/>
        <v>6</v>
      </c>
      <c r="AA19" s="102">
        <f t="shared" si="0"/>
        <v>54</v>
      </c>
      <c r="AB19" s="103">
        <f t="shared" si="1"/>
        <v>61</v>
      </c>
    </row>
    <row r="20" spans="1:28" ht="25.5">
      <c r="A20" s="107"/>
      <c r="B20" s="95" t="s">
        <v>21</v>
      </c>
      <c r="C20" s="96" t="s">
        <v>16</v>
      </c>
      <c r="D20" s="190">
        <v>2</v>
      </c>
      <c r="E20" s="98"/>
      <c r="F20" s="118">
        <v>6</v>
      </c>
      <c r="G20" s="190"/>
      <c r="H20" s="98"/>
      <c r="I20" s="118">
        <v>1</v>
      </c>
      <c r="J20" s="190"/>
      <c r="K20" s="98"/>
      <c r="L20" s="118"/>
      <c r="M20" s="190"/>
      <c r="N20" s="98"/>
      <c r="O20" s="118"/>
      <c r="P20" s="190"/>
      <c r="Q20" s="98">
        <v>1</v>
      </c>
      <c r="R20" s="118">
        <v>3</v>
      </c>
      <c r="S20" s="190">
        <v>2</v>
      </c>
      <c r="T20" s="98">
        <v>4</v>
      </c>
      <c r="U20" s="118">
        <v>61</v>
      </c>
      <c r="V20" s="190"/>
      <c r="W20" s="98"/>
      <c r="X20" s="118"/>
      <c r="Y20" s="100">
        <f t="shared" si="0"/>
        <v>4</v>
      </c>
      <c r="Z20" s="101">
        <f t="shared" si="0"/>
        <v>5</v>
      </c>
      <c r="AA20" s="102">
        <f t="shared" si="0"/>
        <v>71</v>
      </c>
      <c r="AB20" s="103">
        <f t="shared" si="1"/>
        <v>80</v>
      </c>
    </row>
    <row r="21" spans="1:28" ht="31.5">
      <c r="A21" s="28"/>
      <c r="B21" s="29" t="s">
        <v>218</v>
      </c>
      <c r="C21" s="30" t="s">
        <v>16</v>
      </c>
      <c r="D21" s="31">
        <f>SUM(D9:D20)</f>
        <v>21</v>
      </c>
      <c r="E21" s="31">
        <f aca="true" t="shared" si="2" ref="E21:X21">SUM(E9:E20)</f>
        <v>42</v>
      </c>
      <c r="F21" s="31">
        <f t="shared" si="2"/>
        <v>138</v>
      </c>
      <c r="G21" s="31">
        <f t="shared" si="2"/>
        <v>0</v>
      </c>
      <c r="H21" s="31">
        <f t="shared" si="2"/>
        <v>1</v>
      </c>
      <c r="I21" s="31">
        <f t="shared" si="2"/>
        <v>11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1</v>
      </c>
      <c r="N21" s="31">
        <f t="shared" si="2"/>
        <v>3</v>
      </c>
      <c r="O21" s="31">
        <f t="shared" si="2"/>
        <v>10</v>
      </c>
      <c r="P21" s="31">
        <f t="shared" si="2"/>
        <v>42</v>
      </c>
      <c r="Q21" s="31">
        <f t="shared" si="2"/>
        <v>106</v>
      </c>
      <c r="R21" s="31">
        <f t="shared" si="2"/>
        <v>324</v>
      </c>
      <c r="S21" s="31">
        <f t="shared" si="2"/>
        <v>37</v>
      </c>
      <c r="T21" s="31">
        <f t="shared" si="2"/>
        <v>167</v>
      </c>
      <c r="U21" s="31">
        <f t="shared" si="2"/>
        <v>1289</v>
      </c>
      <c r="V21" s="31">
        <f t="shared" si="2"/>
        <v>0</v>
      </c>
      <c r="W21" s="31">
        <f t="shared" si="2"/>
        <v>0</v>
      </c>
      <c r="X21" s="31">
        <f t="shared" si="2"/>
        <v>0</v>
      </c>
      <c r="Y21" s="31">
        <f t="shared" si="0"/>
        <v>101</v>
      </c>
      <c r="Z21" s="32">
        <f t="shared" si="0"/>
        <v>319</v>
      </c>
      <c r="AA21" s="33">
        <f t="shared" si="0"/>
        <v>1772</v>
      </c>
      <c r="AB21" s="34">
        <f t="shared" si="1"/>
        <v>2192</v>
      </c>
    </row>
    <row r="22" spans="1:28" ht="15.75">
      <c r="A22" s="35"/>
      <c r="B22" s="36" t="s">
        <v>23</v>
      </c>
      <c r="C22" s="23" t="s">
        <v>23</v>
      </c>
      <c r="D22" s="24">
        <v>15</v>
      </c>
      <c r="E22" s="25">
        <v>67</v>
      </c>
      <c r="F22" s="26">
        <v>208</v>
      </c>
      <c r="G22" s="24">
        <v>1</v>
      </c>
      <c r="H22" s="25">
        <v>4</v>
      </c>
      <c r="I22" s="26">
        <v>18</v>
      </c>
      <c r="J22" s="24"/>
      <c r="K22" s="25">
        <v>1</v>
      </c>
      <c r="L22" s="26"/>
      <c r="M22" s="24"/>
      <c r="N22" s="25">
        <v>1</v>
      </c>
      <c r="O22" s="26">
        <v>14</v>
      </c>
      <c r="P22" s="24">
        <v>35</v>
      </c>
      <c r="Q22" s="25">
        <v>141</v>
      </c>
      <c r="R22" s="26">
        <v>404</v>
      </c>
      <c r="S22" s="24">
        <v>5</v>
      </c>
      <c r="T22" s="25">
        <v>26</v>
      </c>
      <c r="U22" s="26">
        <v>182</v>
      </c>
      <c r="V22" s="24"/>
      <c r="W22" s="25"/>
      <c r="X22" s="26">
        <v>1</v>
      </c>
      <c r="Y22" s="24">
        <f t="shared" si="0"/>
        <v>56</v>
      </c>
      <c r="Z22" s="25">
        <f t="shared" si="0"/>
        <v>240</v>
      </c>
      <c r="AA22" s="26">
        <f t="shared" si="0"/>
        <v>827</v>
      </c>
      <c r="AB22" s="27">
        <f t="shared" si="1"/>
        <v>1123</v>
      </c>
    </row>
    <row r="23" spans="1:28" ht="12.75">
      <c r="A23" s="107"/>
      <c r="B23" s="95" t="s">
        <v>24</v>
      </c>
      <c r="C23" s="96" t="s">
        <v>23</v>
      </c>
      <c r="D23" s="97">
        <v>9</v>
      </c>
      <c r="E23" s="98">
        <v>54</v>
      </c>
      <c r="F23" s="99">
        <v>131</v>
      </c>
      <c r="G23" s="97">
        <v>1</v>
      </c>
      <c r="H23" s="98">
        <v>4</v>
      </c>
      <c r="I23" s="99">
        <v>15</v>
      </c>
      <c r="J23" s="97"/>
      <c r="K23" s="98">
        <v>1</v>
      </c>
      <c r="L23" s="99"/>
      <c r="M23" s="97"/>
      <c r="N23" s="98">
        <v>1</v>
      </c>
      <c r="O23" s="99"/>
      <c r="P23" s="97">
        <v>25</v>
      </c>
      <c r="Q23" s="98">
        <v>93</v>
      </c>
      <c r="R23" s="99">
        <v>237</v>
      </c>
      <c r="S23" s="97">
        <v>1</v>
      </c>
      <c r="T23" s="98">
        <v>3</v>
      </c>
      <c r="U23" s="99">
        <v>23</v>
      </c>
      <c r="V23" s="97"/>
      <c r="W23" s="98"/>
      <c r="X23" s="99"/>
      <c r="Y23" s="100">
        <f t="shared" si="0"/>
        <v>36</v>
      </c>
      <c r="Z23" s="101">
        <f t="shared" si="0"/>
        <v>156</v>
      </c>
      <c r="AA23" s="102">
        <f t="shared" si="0"/>
        <v>406</v>
      </c>
      <c r="AB23" s="103">
        <f t="shared" si="1"/>
        <v>598</v>
      </c>
    </row>
    <row r="24" spans="1:28" ht="12.75">
      <c r="A24" s="107"/>
      <c r="B24" s="95" t="s">
        <v>25</v>
      </c>
      <c r="C24" s="96" t="s">
        <v>23</v>
      </c>
      <c r="D24" s="97">
        <v>4</v>
      </c>
      <c r="E24" s="98">
        <v>11</v>
      </c>
      <c r="F24" s="99">
        <v>66</v>
      </c>
      <c r="G24" s="97"/>
      <c r="H24" s="98"/>
      <c r="I24" s="99"/>
      <c r="J24" s="97"/>
      <c r="K24" s="98"/>
      <c r="L24" s="99"/>
      <c r="M24" s="97"/>
      <c r="N24" s="98"/>
      <c r="O24" s="99">
        <v>6</v>
      </c>
      <c r="P24" s="97">
        <v>8</v>
      </c>
      <c r="Q24" s="98">
        <v>45</v>
      </c>
      <c r="R24" s="99">
        <v>162</v>
      </c>
      <c r="S24" s="97">
        <v>3</v>
      </c>
      <c r="T24" s="98">
        <v>19</v>
      </c>
      <c r="U24" s="99">
        <v>101</v>
      </c>
      <c r="V24" s="97"/>
      <c r="W24" s="98"/>
      <c r="X24" s="99">
        <v>1</v>
      </c>
      <c r="Y24" s="100">
        <f t="shared" si="0"/>
        <v>15</v>
      </c>
      <c r="Z24" s="101">
        <f t="shared" si="0"/>
        <v>75</v>
      </c>
      <c r="AA24" s="102">
        <f t="shared" si="0"/>
        <v>336</v>
      </c>
      <c r="AB24" s="103">
        <f t="shared" si="1"/>
        <v>426</v>
      </c>
    </row>
    <row r="25" spans="1:28" ht="12.75">
      <c r="A25" s="108"/>
      <c r="B25" s="95" t="s">
        <v>154</v>
      </c>
      <c r="C25" s="96" t="s">
        <v>23</v>
      </c>
      <c r="D25" s="97"/>
      <c r="E25" s="98"/>
      <c r="F25" s="99">
        <v>3</v>
      </c>
      <c r="G25" s="97"/>
      <c r="H25" s="98"/>
      <c r="I25" s="99">
        <v>3</v>
      </c>
      <c r="J25" s="97"/>
      <c r="K25" s="98"/>
      <c r="L25" s="99"/>
      <c r="M25" s="97"/>
      <c r="N25" s="98"/>
      <c r="O25" s="99">
        <v>5</v>
      </c>
      <c r="P25" s="97">
        <v>1</v>
      </c>
      <c r="Q25" s="98"/>
      <c r="R25" s="99"/>
      <c r="S25" s="97">
        <v>1</v>
      </c>
      <c r="T25" s="98">
        <v>1</v>
      </c>
      <c r="U25" s="99">
        <v>17</v>
      </c>
      <c r="V25" s="97"/>
      <c r="W25" s="98"/>
      <c r="X25" s="99"/>
      <c r="Y25" s="100">
        <f t="shared" si="0"/>
        <v>2</v>
      </c>
      <c r="Z25" s="101">
        <f t="shared" si="0"/>
        <v>1</v>
      </c>
      <c r="AA25" s="102">
        <f t="shared" si="0"/>
        <v>28</v>
      </c>
      <c r="AB25" s="103">
        <f t="shared" si="1"/>
        <v>31</v>
      </c>
    </row>
    <row r="26" spans="1:28" ht="12.75" customHeight="1">
      <c r="A26" s="107"/>
      <c r="B26" s="95" t="s">
        <v>126</v>
      </c>
      <c r="C26" s="96" t="s">
        <v>23</v>
      </c>
      <c r="D26" s="97"/>
      <c r="E26" s="98"/>
      <c r="F26" s="99">
        <v>2</v>
      </c>
      <c r="G26" s="97"/>
      <c r="H26" s="98"/>
      <c r="I26" s="99"/>
      <c r="J26" s="97"/>
      <c r="K26" s="98"/>
      <c r="L26" s="99"/>
      <c r="M26" s="97"/>
      <c r="N26" s="98"/>
      <c r="O26" s="99"/>
      <c r="P26" s="111">
        <v>1</v>
      </c>
      <c r="Q26" s="112">
        <v>3</v>
      </c>
      <c r="R26" s="113">
        <v>5</v>
      </c>
      <c r="S26" s="97"/>
      <c r="T26" s="98"/>
      <c r="U26" s="99">
        <v>6</v>
      </c>
      <c r="V26" s="111"/>
      <c r="W26" s="112"/>
      <c r="X26" s="113"/>
      <c r="Y26" s="100">
        <f t="shared" si="0"/>
        <v>1</v>
      </c>
      <c r="Z26" s="101">
        <f t="shared" si="0"/>
        <v>3</v>
      </c>
      <c r="AA26" s="102">
        <f t="shared" si="0"/>
        <v>13</v>
      </c>
      <c r="AB26" s="103">
        <f t="shared" si="1"/>
        <v>17</v>
      </c>
    </row>
    <row r="27" spans="1:28" ht="12.75">
      <c r="A27" s="107"/>
      <c r="B27" s="149" t="s">
        <v>284</v>
      </c>
      <c r="C27" s="96" t="s">
        <v>23</v>
      </c>
      <c r="D27" s="190"/>
      <c r="E27" s="98"/>
      <c r="F27" s="118">
        <v>1</v>
      </c>
      <c r="G27" s="190"/>
      <c r="H27" s="98"/>
      <c r="I27" s="118"/>
      <c r="J27" s="97"/>
      <c r="K27" s="98"/>
      <c r="L27" s="99"/>
      <c r="M27" s="97"/>
      <c r="N27" s="98"/>
      <c r="O27" s="119"/>
      <c r="P27" s="97"/>
      <c r="Q27" s="98"/>
      <c r="R27" s="99"/>
      <c r="S27" s="118"/>
      <c r="T27" s="98"/>
      <c r="U27" s="119"/>
      <c r="V27" s="97"/>
      <c r="W27" s="98"/>
      <c r="X27" s="99"/>
      <c r="Y27" s="100">
        <f t="shared" si="0"/>
        <v>0</v>
      </c>
      <c r="Z27" s="101">
        <f t="shared" si="0"/>
        <v>0</v>
      </c>
      <c r="AA27" s="102">
        <f t="shared" si="0"/>
        <v>1</v>
      </c>
      <c r="AB27" s="103">
        <f t="shared" si="1"/>
        <v>1</v>
      </c>
    </row>
    <row r="28" spans="1:28" ht="12.75">
      <c r="A28" s="107"/>
      <c r="B28" s="149" t="s">
        <v>26</v>
      </c>
      <c r="C28" s="96" t="s">
        <v>23</v>
      </c>
      <c r="D28" s="190">
        <v>2</v>
      </c>
      <c r="E28" s="98">
        <v>2</v>
      </c>
      <c r="F28" s="174">
        <v>4</v>
      </c>
      <c r="G28" s="190"/>
      <c r="H28" s="98"/>
      <c r="I28" s="174"/>
      <c r="J28" s="97"/>
      <c r="K28" s="98"/>
      <c r="L28" s="99"/>
      <c r="M28" s="97"/>
      <c r="N28" s="98"/>
      <c r="O28" s="99"/>
      <c r="P28" s="175"/>
      <c r="Q28" s="184"/>
      <c r="R28" s="185"/>
      <c r="S28" s="97"/>
      <c r="T28" s="98"/>
      <c r="U28" s="99"/>
      <c r="V28" s="175"/>
      <c r="W28" s="184"/>
      <c r="X28" s="185"/>
      <c r="Y28" s="100">
        <f t="shared" si="0"/>
        <v>2</v>
      </c>
      <c r="Z28" s="101">
        <f t="shared" si="0"/>
        <v>2</v>
      </c>
      <c r="AA28" s="102">
        <f t="shared" si="0"/>
        <v>4</v>
      </c>
      <c r="AB28" s="103">
        <f t="shared" si="1"/>
        <v>8</v>
      </c>
    </row>
    <row r="29" spans="1:28" ht="25.5">
      <c r="A29" s="107"/>
      <c r="B29" s="149" t="s">
        <v>28</v>
      </c>
      <c r="C29" s="96" t="s">
        <v>23</v>
      </c>
      <c r="D29" s="190"/>
      <c r="E29" s="98"/>
      <c r="F29" s="173"/>
      <c r="G29" s="190"/>
      <c r="H29" s="98"/>
      <c r="I29" s="173"/>
      <c r="J29" s="97"/>
      <c r="K29" s="118"/>
      <c r="L29" s="173"/>
      <c r="M29" s="97"/>
      <c r="N29" s="118"/>
      <c r="O29" s="173">
        <v>3</v>
      </c>
      <c r="P29" s="97"/>
      <c r="Q29" s="118"/>
      <c r="R29" s="173"/>
      <c r="S29" s="97"/>
      <c r="T29" s="118">
        <v>1</v>
      </c>
      <c r="U29" s="173">
        <v>28</v>
      </c>
      <c r="V29" s="97"/>
      <c r="W29" s="118"/>
      <c r="X29" s="173"/>
      <c r="Y29" s="100">
        <f t="shared" si="0"/>
        <v>0</v>
      </c>
      <c r="Z29" s="101">
        <f t="shared" si="0"/>
        <v>1</v>
      </c>
      <c r="AA29" s="102">
        <f t="shared" si="0"/>
        <v>31</v>
      </c>
      <c r="AB29" s="103">
        <f t="shared" si="1"/>
        <v>32</v>
      </c>
    </row>
    <row r="30" spans="1:28" ht="12.75" customHeight="1">
      <c r="A30" s="107"/>
      <c r="B30" s="95" t="s">
        <v>29</v>
      </c>
      <c r="C30" s="96" t="s">
        <v>23</v>
      </c>
      <c r="D30" s="190"/>
      <c r="E30" s="98"/>
      <c r="F30" s="118">
        <v>1</v>
      </c>
      <c r="G30" s="190"/>
      <c r="H30" s="98"/>
      <c r="I30" s="118"/>
      <c r="J30" s="190"/>
      <c r="K30" s="98"/>
      <c r="L30" s="118"/>
      <c r="M30" s="190"/>
      <c r="N30" s="98"/>
      <c r="O30" s="118"/>
      <c r="P30" s="190"/>
      <c r="Q30" s="98"/>
      <c r="R30" s="118"/>
      <c r="S30" s="190"/>
      <c r="T30" s="98">
        <v>2</v>
      </c>
      <c r="U30" s="118">
        <v>7</v>
      </c>
      <c r="V30" s="190"/>
      <c r="W30" s="98"/>
      <c r="X30" s="118"/>
      <c r="Y30" s="100">
        <f t="shared" si="0"/>
        <v>0</v>
      </c>
      <c r="Z30" s="101">
        <f t="shared" si="0"/>
        <v>2</v>
      </c>
      <c r="AA30" s="102">
        <f t="shared" si="0"/>
        <v>8</v>
      </c>
      <c r="AB30" s="103">
        <f t="shared" si="1"/>
        <v>10</v>
      </c>
    </row>
    <row r="31" spans="1:28" ht="31.5">
      <c r="A31" s="28"/>
      <c r="B31" s="29" t="s">
        <v>219</v>
      </c>
      <c r="C31" s="30" t="s">
        <v>23</v>
      </c>
      <c r="D31" s="31">
        <f>SUM(D23:D30)</f>
        <v>15</v>
      </c>
      <c r="E31" s="31">
        <f aca="true" t="shared" si="3" ref="E31:X31">SUM(E23:E30)</f>
        <v>67</v>
      </c>
      <c r="F31" s="31">
        <f t="shared" si="3"/>
        <v>208</v>
      </c>
      <c r="G31" s="31">
        <f t="shared" si="3"/>
        <v>1</v>
      </c>
      <c r="H31" s="31">
        <f t="shared" si="3"/>
        <v>4</v>
      </c>
      <c r="I31" s="31">
        <f t="shared" si="3"/>
        <v>18</v>
      </c>
      <c r="J31" s="31">
        <f t="shared" si="3"/>
        <v>0</v>
      </c>
      <c r="K31" s="31">
        <f t="shared" si="3"/>
        <v>1</v>
      </c>
      <c r="L31" s="31">
        <f t="shared" si="3"/>
        <v>0</v>
      </c>
      <c r="M31" s="31">
        <f t="shared" si="3"/>
        <v>0</v>
      </c>
      <c r="N31" s="31">
        <f t="shared" si="3"/>
        <v>1</v>
      </c>
      <c r="O31" s="31">
        <f t="shared" si="3"/>
        <v>14</v>
      </c>
      <c r="P31" s="31">
        <f t="shared" si="3"/>
        <v>35</v>
      </c>
      <c r="Q31" s="31">
        <f t="shared" si="3"/>
        <v>141</v>
      </c>
      <c r="R31" s="31">
        <f t="shared" si="3"/>
        <v>404</v>
      </c>
      <c r="S31" s="31">
        <f t="shared" si="3"/>
        <v>5</v>
      </c>
      <c r="T31" s="31">
        <f t="shared" si="3"/>
        <v>26</v>
      </c>
      <c r="U31" s="31">
        <f t="shared" si="3"/>
        <v>182</v>
      </c>
      <c r="V31" s="31">
        <f t="shared" si="3"/>
        <v>0</v>
      </c>
      <c r="W31" s="31">
        <f t="shared" si="3"/>
        <v>0</v>
      </c>
      <c r="X31" s="31">
        <f t="shared" si="3"/>
        <v>1</v>
      </c>
      <c r="Y31" s="31">
        <f t="shared" si="0"/>
        <v>56</v>
      </c>
      <c r="Z31" s="32">
        <f t="shared" si="0"/>
        <v>240</v>
      </c>
      <c r="AA31" s="33">
        <f t="shared" si="0"/>
        <v>827</v>
      </c>
      <c r="AB31" s="34">
        <f t="shared" si="1"/>
        <v>1123</v>
      </c>
    </row>
    <row r="32" spans="1:28" ht="15.75">
      <c r="A32" s="35"/>
      <c r="B32" s="36" t="s">
        <v>30</v>
      </c>
      <c r="C32" s="23" t="s">
        <v>30</v>
      </c>
      <c r="D32" s="24">
        <v>18</v>
      </c>
      <c r="E32" s="25">
        <v>56</v>
      </c>
      <c r="F32" s="26">
        <v>171</v>
      </c>
      <c r="G32" s="24">
        <v>2</v>
      </c>
      <c r="H32" s="25">
        <v>7</v>
      </c>
      <c r="I32" s="26">
        <v>28</v>
      </c>
      <c r="J32" s="24"/>
      <c r="K32" s="25"/>
      <c r="L32" s="26"/>
      <c r="M32" s="24">
        <v>3</v>
      </c>
      <c r="N32" s="25">
        <v>2</v>
      </c>
      <c r="O32" s="26">
        <v>24</v>
      </c>
      <c r="P32" s="24">
        <v>39</v>
      </c>
      <c r="Q32" s="25">
        <v>91</v>
      </c>
      <c r="R32" s="26">
        <v>352</v>
      </c>
      <c r="S32" s="24">
        <v>28</v>
      </c>
      <c r="T32" s="25">
        <v>69</v>
      </c>
      <c r="U32" s="26">
        <v>427</v>
      </c>
      <c r="V32" s="24"/>
      <c r="W32" s="25"/>
      <c r="X32" s="26"/>
      <c r="Y32" s="24">
        <f t="shared" si="0"/>
        <v>90</v>
      </c>
      <c r="Z32" s="25">
        <f t="shared" si="0"/>
        <v>225</v>
      </c>
      <c r="AA32" s="26">
        <f t="shared" si="0"/>
        <v>1002</v>
      </c>
      <c r="AB32" s="27">
        <f t="shared" si="1"/>
        <v>1317</v>
      </c>
    </row>
    <row r="33" spans="1:28" ht="12.75">
      <c r="A33" s="107"/>
      <c r="B33" s="95" t="s">
        <v>32</v>
      </c>
      <c r="C33" s="96" t="s">
        <v>30</v>
      </c>
      <c r="D33" s="190">
        <v>8</v>
      </c>
      <c r="E33" s="98">
        <v>20</v>
      </c>
      <c r="F33" s="118">
        <v>70</v>
      </c>
      <c r="G33" s="190">
        <v>2</v>
      </c>
      <c r="H33" s="98">
        <v>5</v>
      </c>
      <c r="I33" s="118">
        <v>22</v>
      </c>
      <c r="J33" s="190"/>
      <c r="K33" s="98"/>
      <c r="L33" s="118"/>
      <c r="M33" s="190"/>
      <c r="N33" s="98"/>
      <c r="O33" s="118">
        <v>7</v>
      </c>
      <c r="P33" s="190">
        <v>18</v>
      </c>
      <c r="Q33" s="98">
        <v>43</v>
      </c>
      <c r="R33" s="118">
        <v>163</v>
      </c>
      <c r="S33" s="190">
        <v>1</v>
      </c>
      <c r="T33" s="98">
        <v>4</v>
      </c>
      <c r="U33" s="118">
        <v>35</v>
      </c>
      <c r="V33" s="190"/>
      <c r="W33" s="98"/>
      <c r="X33" s="118"/>
      <c r="Y33" s="100">
        <f t="shared" si="0"/>
        <v>29</v>
      </c>
      <c r="Z33" s="101">
        <f t="shared" si="0"/>
        <v>72</v>
      </c>
      <c r="AA33" s="102">
        <f t="shared" si="0"/>
        <v>297</v>
      </c>
      <c r="AB33" s="103">
        <f t="shared" si="1"/>
        <v>398</v>
      </c>
    </row>
    <row r="34" spans="1:28" ht="12.75">
      <c r="A34" s="107"/>
      <c r="B34" s="95" t="s">
        <v>206</v>
      </c>
      <c r="C34" s="96" t="s">
        <v>30</v>
      </c>
      <c r="D34" s="190">
        <v>2</v>
      </c>
      <c r="E34" s="98">
        <v>4</v>
      </c>
      <c r="F34" s="173">
        <v>10</v>
      </c>
      <c r="G34" s="190"/>
      <c r="H34" s="98"/>
      <c r="I34" s="173">
        <v>1</v>
      </c>
      <c r="J34" s="190"/>
      <c r="K34" s="98"/>
      <c r="L34" s="173"/>
      <c r="M34" s="190"/>
      <c r="N34" s="98"/>
      <c r="O34" s="173">
        <v>2</v>
      </c>
      <c r="P34" s="190">
        <v>1</v>
      </c>
      <c r="Q34" s="98">
        <v>11</v>
      </c>
      <c r="R34" s="173">
        <v>31</v>
      </c>
      <c r="S34" s="190">
        <v>5</v>
      </c>
      <c r="T34" s="98">
        <v>15</v>
      </c>
      <c r="U34" s="173">
        <v>109</v>
      </c>
      <c r="V34" s="190"/>
      <c r="W34" s="98"/>
      <c r="X34" s="173"/>
      <c r="Y34" s="100">
        <f t="shared" si="0"/>
        <v>8</v>
      </c>
      <c r="Z34" s="101">
        <f t="shared" si="0"/>
        <v>30</v>
      </c>
      <c r="AA34" s="102">
        <f t="shared" si="0"/>
        <v>153</v>
      </c>
      <c r="AB34" s="103">
        <f t="shared" si="1"/>
        <v>191</v>
      </c>
    </row>
    <row r="35" spans="1:28" ht="12.75">
      <c r="A35" s="107"/>
      <c r="B35" s="95" t="s">
        <v>33</v>
      </c>
      <c r="C35" s="96" t="s">
        <v>30</v>
      </c>
      <c r="D35" s="190">
        <v>6</v>
      </c>
      <c r="E35" s="98">
        <v>7</v>
      </c>
      <c r="F35" s="174">
        <v>27</v>
      </c>
      <c r="G35" s="190"/>
      <c r="H35" s="98"/>
      <c r="I35" s="174"/>
      <c r="J35" s="190"/>
      <c r="K35" s="98"/>
      <c r="L35" s="174"/>
      <c r="M35" s="190"/>
      <c r="N35" s="98"/>
      <c r="O35" s="174">
        <v>1</v>
      </c>
      <c r="P35" s="190">
        <v>7</v>
      </c>
      <c r="Q35" s="98">
        <v>10</v>
      </c>
      <c r="R35" s="174">
        <v>40</v>
      </c>
      <c r="S35" s="190">
        <v>3</v>
      </c>
      <c r="T35" s="98">
        <v>28</v>
      </c>
      <c r="U35" s="174">
        <v>80</v>
      </c>
      <c r="V35" s="190"/>
      <c r="W35" s="98"/>
      <c r="X35" s="174"/>
      <c r="Y35" s="100">
        <f t="shared" si="0"/>
        <v>16</v>
      </c>
      <c r="Z35" s="101">
        <f t="shared" si="0"/>
        <v>45</v>
      </c>
      <c r="AA35" s="102">
        <f t="shared" si="0"/>
        <v>148</v>
      </c>
      <c r="AB35" s="103">
        <f t="shared" si="1"/>
        <v>209</v>
      </c>
    </row>
    <row r="36" spans="1:28" ht="12.75">
      <c r="A36" s="107"/>
      <c r="B36" s="95" t="s">
        <v>66</v>
      </c>
      <c r="C36" s="96" t="s">
        <v>30</v>
      </c>
      <c r="D36" s="190">
        <v>2</v>
      </c>
      <c r="E36" s="98">
        <v>17</v>
      </c>
      <c r="F36" s="118">
        <v>41</v>
      </c>
      <c r="G36" s="190"/>
      <c r="H36" s="98">
        <v>2</v>
      </c>
      <c r="I36" s="118">
        <v>4</v>
      </c>
      <c r="J36" s="190"/>
      <c r="K36" s="98"/>
      <c r="L36" s="118"/>
      <c r="M36" s="190">
        <v>2</v>
      </c>
      <c r="N36" s="98">
        <v>1</v>
      </c>
      <c r="O36" s="118">
        <v>3</v>
      </c>
      <c r="P36" s="190">
        <v>6</v>
      </c>
      <c r="Q36" s="98">
        <v>9</v>
      </c>
      <c r="R36" s="118">
        <v>59</v>
      </c>
      <c r="S36" s="190">
        <v>2</v>
      </c>
      <c r="T36" s="98">
        <v>6</v>
      </c>
      <c r="U36" s="118">
        <v>46</v>
      </c>
      <c r="V36" s="190"/>
      <c r="W36" s="98"/>
      <c r="X36" s="118"/>
      <c r="Y36" s="100">
        <f t="shared" si="0"/>
        <v>12</v>
      </c>
      <c r="Z36" s="101">
        <f t="shared" si="0"/>
        <v>35</v>
      </c>
      <c r="AA36" s="102">
        <f t="shared" si="0"/>
        <v>153</v>
      </c>
      <c r="AB36" s="103">
        <f t="shared" si="1"/>
        <v>200</v>
      </c>
    </row>
    <row r="37" spans="1:28" ht="12.75">
      <c r="A37" s="107"/>
      <c r="B37" s="95" t="s">
        <v>78</v>
      </c>
      <c r="C37" s="96" t="s">
        <v>30</v>
      </c>
      <c r="D37" s="190"/>
      <c r="E37" s="98">
        <v>4</v>
      </c>
      <c r="F37" s="174">
        <v>7</v>
      </c>
      <c r="G37" s="190"/>
      <c r="H37" s="98"/>
      <c r="I37" s="174">
        <v>1</v>
      </c>
      <c r="J37" s="190"/>
      <c r="K37" s="98"/>
      <c r="L37" s="174"/>
      <c r="M37" s="190">
        <v>1</v>
      </c>
      <c r="N37" s="98">
        <v>1</v>
      </c>
      <c r="O37" s="174">
        <v>6</v>
      </c>
      <c r="P37" s="190">
        <v>2</v>
      </c>
      <c r="Q37" s="98">
        <v>3</v>
      </c>
      <c r="R37" s="174">
        <v>26</v>
      </c>
      <c r="S37" s="190">
        <v>11</v>
      </c>
      <c r="T37" s="98">
        <v>13</v>
      </c>
      <c r="U37" s="174">
        <v>102</v>
      </c>
      <c r="V37" s="190"/>
      <c r="W37" s="98"/>
      <c r="X37" s="174"/>
      <c r="Y37" s="100">
        <f aca="true" t="shared" si="4" ref="Y37:AA50">D37+G37+J37+M37+P37+S37+V37</f>
        <v>14</v>
      </c>
      <c r="Z37" s="101">
        <f t="shared" si="4"/>
        <v>21</v>
      </c>
      <c r="AA37" s="102">
        <f t="shared" si="4"/>
        <v>142</v>
      </c>
      <c r="AB37" s="103">
        <f t="shared" si="1"/>
        <v>177</v>
      </c>
    </row>
    <row r="38" spans="1:28" ht="12.75">
      <c r="A38" s="107"/>
      <c r="B38" s="95" t="s">
        <v>157</v>
      </c>
      <c r="C38" s="96" t="s">
        <v>30</v>
      </c>
      <c r="D38" s="190"/>
      <c r="E38" s="98">
        <v>3</v>
      </c>
      <c r="F38" s="174">
        <v>9</v>
      </c>
      <c r="G38" s="190"/>
      <c r="H38" s="98"/>
      <c r="I38" s="174"/>
      <c r="J38" s="190"/>
      <c r="K38" s="98"/>
      <c r="L38" s="174"/>
      <c r="M38" s="190"/>
      <c r="N38" s="98"/>
      <c r="O38" s="174">
        <v>2</v>
      </c>
      <c r="P38" s="190">
        <v>5</v>
      </c>
      <c r="Q38" s="98">
        <v>8</v>
      </c>
      <c r="R38" s="174">
        <v>19</v>
      </c>
      <c r="S38" s="190">
        <v>1</v>
      </c>
      <c r="T38" s="98">
        <v>1</v>
      </c>
      <c r="U38" s="174">
        <v>13</v>
      </c>
      <c r="V38" s="190"/>
      <c r="W38" s="98"/>
      <c r="X38" s="174"/>
      <c r="Y38" s="100">
        <f t="shared" si="4"/>
        <v>6</v>
      </c>
      <c r="Z38" s="101">
        <f t="shared" si="4"/>
        <v>12</v>
      </c>
      <c r="AA38" s="102">
        <f t="shared" si="4"/>
        <v>43</v>
      </c>
      <c r="AB38" s="103">
        <f t="shared" si="1"/>
        <v>61</v>
      </c>
    </row>
    <row r="39" spans="1:28" ht="12.75">
      <c r="A39" s="107"/>
      <c r="B39" s="95" t="s">
        <v>156</v>
      </c>
      <c r="C39" s="96" t="s">
        <v>30</v>
      </c>
      <c r="D39" s="190"/>
      <c r="E39" s="98"/>
      <c r="F39" s="118">
        <v>3</v>
      </c>
      <c r="G39" s="190"/>
      <c r="H39" s="98"/>
      <c r="I39" s="118"/>
      <c r="J39" s="190"/>
      <c r="K39" s="98"/>
      <c r="L39" s="118"/>
      <c r="M39" s="190"/>
      <c r="N39" s="98"/>
      <c r="O39" s="118"/>
      <c r="P39" s="190"/>
      <c r="Q39" s="98">
        <v>2</v>
      </c>
      <c r="R39" s="118">
        <v>3</v>
      </c>
      <c r="S39" s="190"/>
      <c r="T39" s="98">
        <v>3</v>
      </c>
      <c r="U39" s="118">
        <v>12</v>
      </c>
      <c r="V39" s="190"/>
      <c r="W39" s="98"/>
      <c r="X39" s="118"/>
      <c r="Y39" s="100">
        <f t="shared" si="4"/>
        <v>0</v>
      </c>
      <c r="Z39" s="101">
        <f t="shared" si="4"/>
        <v>5</v>
      </c>
      <c r="AA39" s="102">
        <f t="shared" si="4"/>
        <v>18</v>
      </c>
      <c r="AB39" s="103">
        <f t="shared" si="1"/>
        <v>23</v>
      </c>
    </row>
    <row r="40" spans="1:28" ht="12.75">
      <c r="A40" s="107"/>
      <c r="B40" s="95" t="s">
        <v>187</v>
      </c>
      <c r="C40" s="96" t="s">
        <v>30</v>
      </c>
      <c r="D40" s="190"/>
      <c r="E40" s="98"/>
      <c r="F40" s="174"/>
      <c r="G40" s="190"/>
      <c r="H40" s="98"/>
      <c r="I40" s="174"/>
      <c r="J40" s="190"/>
      <c r="K40" s="98"/>
      <c r="L40" s="174"/>
      <c r="M40" s="190"/>
      <c r="N40" s="98"/>
      <c r="O40" s="174"/>
      <c r="P40" s="190"/>
      <c r="Q40" s="98"/>
      <c r="R40" s="174"/>
      <c r="S40" s="190">
        <v>2</v>
      </c>
      <c r="T40" s="98">
        <v>3</v>
      </c>
      <c r="U40" s="174">
        <v>6</v>
      </c>
      <c r="V40" s="190"/>
      <c r="W40" s="98"/>
      <c r="X40" s="174"/>
      <c r="Y40" s="100">
        <f t="shared" si="4"/>
        <v>2</v>
      </c>
      <c r="Z40" s="101">
        <f t="shared" si="4"/>
        <v>3</v>
      </c>
      <c r="AA40" s="102">
        <f t="shared" si="4"/>
        <v>6</v>
      </c>
      <c r="AB40" s="103">
        <f t="shared" si="1"/>
        <v>11</v>
      </c>
    </row>
    <row r="41" spans="1:28" ht="12.75">
      <c r="A41" s="107"/>
      <c r="B41" s="95" t="s">
        <v>189</v>
      </c>
      <c r="C41" s="96" t="s">
        <v>30</v>
      </c>
      <c r="D41" s="190"/>
      <c r="E41" s="98"/>
      <c r="F41" s="174">
        <v>1</v>
      </c>
      <c r="G41" s="190"/>
      <c r="H41" s="98"/>
      <c r="I41" s="174"/>
      <c r="J41" s="190"/>
      <c r="K41" s="98"/>
      <c r="L41" s="174"/>
      <c r="M41" s="190"/>
      <c r="N41" s="98"/>
      <c r="O41" s="174">
        <v>1</v>
      </c>
      <c r="P41" s="190"/>
      <c r="Q41" s="98"/>
      <c r="R41" s="174"/>
      <c r="S41" s="190"/>
      <c r="T41" s="98"/>
      <c r="U41" s="174">
        <v>3</v>
      </c>
      <c r="V41" s="190"/>
      <c r="W41" s="98"/>
      <c r="X41" s="174"/>
      <c r="Y41" s="100">
        <f t="shared" si="4"/>
        <v>0</v>
      </c>
      <c r="Z41" s="101">
        <f t="shared" si="4"/>
        <v>0</v>
      </c>
      <c r="AA41" s="102">
        <f t="shared" si="4"/>
        <v>5</v>
      </c>
      <c r="AB41" s="103">
        <f t="shared" si="1"/>
        <v>5</v>
      </c>
    </row>
    <row r="42" spans="1:28" ht="12.75">
      <c r="A42" s="107"/>
      <c r="B42" s="95" t="s">
        <v>290</v>
      </c>
      <c r="C42" s="96" t="s">
        <v>30</v>
      </c>
      <c r="D42" s="190"/>
      <c r="E42" s="98"/>
      <c r="F42" s="118"/>
      <c r="G42" s="190"/>
      <c r="H42" s="98"/>
      <c r="I42" s="118"/>
      <c r="J42" s="190"/>
      <c r="K42" s="98"/>
      <c r="L42" s="118"/>
      <c r="M42" s="190"/>
      <c r="N42" s="98"/>
      <c r="O42" s="118"/>
      <c r="P42" s="190"/>
      <c r="Q42" s="98"/>
      <c r="R42" s="118"/>
      <c r="S42" s="190">
        <v>2</v>
      </c>
      <c r="T42" s="98">
        <v>1</v>
      </c>
      <c r="U42" s="118">
        <v>10</v>
      </c>
      <c r="V42" s="190"/>
      <c r="W42" s="98"/>
      <c r="X42" s="118"/>
      <c r="Y42" s="100">
        <f t="shared" si="4"/>
        <v>2</v>
      </c>
      <c r="Z42" s="101">
        <f t="shared" si="4"/>
        <v>1</v>
      </c>
      <c r="AA42" s="102">
        <f t="shared" si="4"/>
        <v>10</v>
      </c>
      <c r="AB42" s="103">
        <f t="shared" si="1"/>
        <v>13</v>
      </c>
    </row>
    <row r="43" spans="1:28" s="37" customFormat="1" ht="12.75">
      <c r="A43" s="107"/>
      <c r="B43" s="95" t="s">
        <v>127</v>
      </c>
      <c r="C43" s="96" t="s">
        <v>30</v>
      </c>
      <c r="D43" s="190"/>
      <c r="E43" s="98">
        <v>1</v>
      </c>
      <c r="F43" s="174"/>
      <c r="G43" s="190"/>
      <c r="H43" s="98"/>
      <c r="I43" s="174"/>
      <c r="J43" s="190"/>
      <c r="K43" s="98"/>
      <c r="L43" s="174"/>
      <c r="M43" s="190"/>
      <c r="N43" s="98"/>
      <c r="O43" s="174"/>
      <c r="P43" s="190"/>
      <c r="Q43" s="98">
        <v>2</v>
      </c>
      <c r="R43" s="174"/>
      <c r="S43" s="190"/>
      <c r="T43" s="98"/>
      <c r="U43" s="174"/>
      <c r="V43" s="190"/>
      <c r="W43" s="98"/>
      <c r="X43" s="174"/>
      <c r="Y43" s="100">
        <f t="shared" si="4"/>
        <v>0</v>
      </c>
      <c r="Z43" s="101">
        <f t="shared" si="4"/>
        <v>3</v>
      </c>
      <c r="AA43" s="102">
        <f t="shared" si="4"/>
        <v>0</v>
      </c>
      <c r="AB43" s="103">
        <f t="shared" si="1"/>
        <v>3</v>
      </c>
    </row>
    <row r="44" spans="1:28" ht="12.75">
      <c r="A44" s="107"/>
      <c r="B44" s="95" t="s">
        <v>273</v>
      </c>
      <c r="C44" s="96" t="s">
        <v>30</v>
      </c>
      <c r="D44" s="190"/>
      <c r="E44" s="98"/>
      <c r="F44" s="118"/>
      <c r="G44" s="190"/>
      <c r="H44" s="98"/>
      <c r="I44" s="118"/>
      <c r="J44" s="190"/>
      <c r="K44" s="98"/>
      <c r="L44" s="118"/>
      <c r="M44" s="190"/>
      <c r="N44" s="98"/>
      <c r="O44" s="118"/>
      <c r="P44" s="190"/>
      <c r="Q44" s="98">
        <v>1</v>
      </c>
      <c r="R44" s="118">
        <v>3</v>
      </c>
      <c r="S44" s="190"/>
      <c r="T44" s="98">
        <v>1</v>
      </c>
      <c r="U44" s="118">
        <v>1</v>
      </c>
      <c r="V44" s="190"/>
      <c r="W44" s="98"/>
      <c r="X44" s="118"/>
      <c r="Y44" s="100">
        <f t="shared" si="4"/>
        <v>0</v>
      </c>
      <c r="Z44" s="101">
        <f t="shared" si="4"/>
        <v>2</v>
      </c>
      <c r="AA44" s="102">
        <f t="shared" si="4"/>
        <v>4</v>
      </c>
      <c r="AB44" s="103">
        <f t="shared" si="1"/>
        <v>6</v>
      </c>
    </row>
    <row r="45" spans="1:28" ht="12.75">
      <c r="A45" s="107"/>
      <c r="B45" s="95" t="s">
        <v>291</v>
      </c>
      <c r="C45" s="96" t="s">
        <v>30</v>
      </c>
      <c r="D45" s="190"/>
      <c r="E45" s="98"/>
      <c r="F45" s="174"/>
      <c r="G45" s="97"/>
      <c r="H45" s="98"/>
      <c r="I45" s="99"/>
      <c r="J45" s="97"/>
      <c r="K45" s="98"/>
      <c r="L45" s="99"/>
      <c r="M45" s="190"/>
      <c r="N45" s="98"/>
      <c r="O45" s="174"/>
      <c r="P45" s="97"/>
      <c r="Q45" s="98">
        <v>1</v>
      </c>
      <c r="R45" s="99"/>
      <c r="S45" s="97">
        <v>1</v>
      </c>
      <c r="T45" s="98">
        <v>2</v>
      </c>
      <c r="U45" s="99">
        <v>3</v>
      </c>
      <c r="V45" s="97"/>
      <c r="W45" s="98"/>
      <c r="X45" s="99"/>
      <c r="Y45" s="100">
        <f t="shared" si="4"/>
        <v>1</v>
      </c>
      <c r="Z45" s="101">
        <f t="shared" si="4"/>
        <v>3</v>
      </c>
      <c r="AA45" s="102">
        <f t="shared" si="4"/>
        <v>3</v>
      </c>
      <c r="AB45" s="103">
        <f t="shared" si="1"/>
        <v>7</v>
      </c>
    </row>
    <row r="46" spans="1:28" ht="12.75">
      <c r="A46" s="107"/>
      <c r="B46" s="95" t="s">
        <v>328</v>
      </c>
      <c r="C46" s="96" t="s">
        <v>30</v>
      </c>
      <c r="D46" s="190"/>
      <c r="E46" s="98"/>
      <c r="F46" s="174">
        <v>2</v>
      </c>
      <c r="G46" s="97"/>
      <c r="H46" s="98"/>
      <c r="I46" s="99"/>
      <c r="J46" s="97"/>
      <c r="K46" s="98"/>
      <c r="L46" s="99"/>
      <c r="M46" s="97"/>
      <c r="N46" s="98"/>
      <c r="O46" s="99"/>
      <c r="P46" s="97"/>
      <c r="Q46" s="98">
        <v>1</v>
      </c>
      <c r="R46" s="99">
        <v>3</v>
      </c>
      <c r="S46" s="97"/>
      <c r="T46" s="98">
        <v>2</v>
      </c>
      <c r="U46" s="99">
        <v>2</v>
      </c>
      <c r="V46" s="97"/>
      <c r="W46" s="98"/>
      <c r="X46" s="99"/>
      <c r="Y46" s="100">
        <f t="shared" si="4"/>
        <v>0</v>
      </c>
      <c r="Z46" s="101">
        <f t="shared" si="4"/>
        <v>3</v>
      </c>
      <c r="AA46" s="102">
        <f t="shared" si="4"/>
        <v>7</v>
      </c>
      <c r="AB46" s="103">
        <f t="shared" si="1"/>
        <v>10</v>
      </c>
    </row>
    <row r="47" spans="1:28" ht="12.75">
      <c r="A47" s="107"/>
      <c r="B47" s="95" t="s">
        <v>294</v>
      </c>
      <c r="C47" s="96" t="s">
        <v>30</v>
      </c>
      <c r="D47" s="190"/>
      <c r="E47" s="98"/>
      <c r="F47" s="174"/>
      <c r="G47" s="97"/>
      <c r="H47" s="98"/>
      <c r="I47" s="99"/>
      <c r="J47" s="97"/>
      <c r="K47" s="98"/>
      <c r="L47" s="99"/>
      <c r="M47" s="97"/>
      <c r="N47" s="98"/>
      <c r="O47" s="99"/>
      <c r="P47" s="97"/>
      <c r="Q47" s="98"/>
      <c r="R47" s="99"/>
      <c r="S47" s="97"/>
      <c r="T47" s="98"/>
      <c r="U47" s="99">
        <v>1</v>
      </c>
      <c r="V47" s="97"/>
      <c r="W47" s="98"/>
      <c r="X47" s="99"/>
      <c r="Y47" s="100">
        <f t="shared" si="4"/>
        <v>0</v>
      </c>
      <c r="Z47" s="101">
        <f t="shared" si="4"/>
        <v>0</v>
      </c>
      <c r="AA47" s="102">
        <f t="shared" si="4"/>
        <v>1</v>
      </c>
      <c r="AB47" s="103">
        <f t="shared" si="1"/>
        <v>1</v>
      </c>
    </row>
    <row r="48" spans="1:28" ht="12.75">
      <c r="A48" s="107"/>
      <c r="B48" s="95" t="s">
        <v>339</v>
      </c>
      <c r="C48" s="96" t="s">
        <v>30</v>
      </c>
      <c r="D48" s="97"/>
      <c r="E48" s="98"/>
      <c r="F48" s="99">
        <v>1</v>
      </c>
      <c r="G48" s="97"/>
      <c r="H48" s="98"/>
      <c r="I48" s="99"/>
      <c r="J48" s="97"/>
      <c r="K48" s="98"/>
      <c r="L48" s="99"/>
      <c r="M48" s="97"/>
      <c r="N48" s="98"/>
      <c r="O48" s="99">
        <v>2</v>
      </c>
      <c r="P48" s="97"/>
      <c r="Q48" s="98"/>
      <c r="R48" s="99">
        <v>5</v>
      </c>
      <c r="S48" s="97"/>
      <c r="T48" s="98"/>
      <c r="U48" s="99">
        <v>4</v>
      </c>
      <c r="V48" s="97"/>
      <c r="W48" s="98"/>
      <c r="X48" s="99"/>
      <c r="Y48" s="100">
        <f t="shared" si="4"/>
        <v>0</v>
      </c>
      <c r="Z48" s="101">
        <f t="shared" si="4"/>
        <v>0</v>
      </c>
      <c r="AA48" s="102">
        <f t="shared" si="4"/>
        <v>12</v>
      </c>
      <c r="AB48" s="103">
        <f t="shared" si="1"/>
        <v>12</v>
      </c>
    </row>
    <row r="49" spans="1:28" ht="31.5">
      <c r="A49" s="38"/>
      <c r="B49" s="39" t="s">
        <v>220</v>
      </c>
      <c r="C49" s="40" t="s">
        <v>30</v>
      </c>
      <c r="D49" s="41">
        <f>SUM(D33:D48)</f>
        <v>18</v>
      </c>
      <c r="E49" s="41">
        <f aca="true" t="shared" si="5" ref="E49:X49">SUM(E33:E48)</f>
        <v>56</v>
      </c>
      <c r="F49" s="41">
        <f t="shared" si="5"/>
        <v>171</v>
      </c>
      <c r="G49" s="41">
        <f t="shared" si="5"/>
        <v>2</v>
      </c>
      <c r="H49" s="41">
        <f t="shared" si="5"/>
        <v>7</v>
      </c>
      <c r="I49" s="41">
        <f t="shared" si="5"/>
        <v>28</v>
      </c>
      <c r="J49" s="41">
        <f t="shared" si="5"/>
        <v>0</v>
      </c>
      <c r="K49" s="41">
        <f t="shared" si="5"/>
        <v>0</v>
      </c>
      <c r="L49" s="41">
        <f t="shared" si="5"/>
        <v>0</v>
      </c>
      <c r="M49" s="41">
        <f t="shared" si="5"/>
        <v>3</v>
      </c>
      <c r="N49" s="41">
        <f t="shared" si="5"/>
        <v>2</v>
      </c>
      <c r="O49" s="41">
        <f t="shared" si="5"/>
        <v>24</v>
      </c>
      <c r="P49" s="41">
        <f t="shared" si="5"/>
        <v>39</v>
      </c>
      <c r="Q49" s="41">
        <f t="shared" si="5"/>
        <v>91</v>
      </c>
      <c r="R49" s="41">
        <f t="shared" si="5"/>
        <v>352</v>
      </c>
      <c r="S49" s="41">
        <f t="shared" si="5"/>
        <v>28</v>
      </c>
      <c r="T49" s="41">
        <f t="shared" si="5"/>
        <v>79</v>
      </c>
      <c r="U49" s="41">
        <f t="shared" si="5"/>
        <v>427</v>
      </c>
      <c r="V49" s="41">
        <f t="shared" si="5"/>
        <v>0</v>
      </c>
      <c r="W49" s="41">
        <f t="shared" si="5"/>
        <v>0</v>
      </c>
      <c r="X49" s="41">
        <f t="shared" si="5"/>
        <v>0</v>
      </c>
      <c r="Y49" s="31">
        <f t="shared" si="4"/>
        <v>90</v>
      </c>
      <c r="Z49" s="32">
        <f t="shared" si="4"/>
        <v>235</v>
      </c>
      <c r="AA49" s="33">
        <f t="shared" si="4"/>
        <v>1002</v>
      </c>
      <c r="AB49" s="34">
        <f t="shared" si="1"/>
        <v>1327</v>
      </c>
    </row>
    <row r="50" spans="1:28" ht="15.75">
      <c r="A50" s="42"/>
      <c r="B50" s="22" t="s">
        <v>35</v>
      </c>
      <c r="C50" s="43" t="s">
        <v>35</v>
      </c>
      <c r="D50" s="44">
        <v>9</v>
      </c>
      <c r="E50" s="45">
        <v>32</v>
      </c>
      <c r="F50" s="46">
        <v>129</v>
      </c>
      <c r="G50" s="44"/>
      <c r="H50" s="45">
        <v>2</v>
      </c>
      <c r="I50" s="46">
        <v>8</v>
      </c>
      <c r="J50" s="44"/>
      <c r="K50" s="45"/>
      <c r="L50" s="46"/>
      <c r="M50" s="44"/>
      <c r="N50" s="45">
        <v>4</v>
      </c>
      <c r="O50" s="46">
        <v>23</v>
      </c>
      <c r="P50" s="44">
        <v>29</v>
      </c>
      <c r="Q50" s="45">
        <v>95</v>
      </c>
      <c r="R50" s="46">
        <v>360</v>
      </c>
      <c r="S50" s="44">
        <v>35</v>
      </c>
      <c r="T50" s="45">
        <v>99</v>
      </c>
      <c r="U50" s="46">
        <v>569</v>
      </c>
      <c r="V50" s="44"/>
      <c r="W50" s="45"/>
      <c r="X50" s="46"/>
      <c r="Y50" s="24">
        <f t="shared" si="4"/>
        <v>73</v>
      </c>
      <c r="Z50" s="25">
        <f t="shared" si="4"/>
        <v>232</v>
      </c>
      <c r="AA50" s="26">
        <f t="shared" si="4"/>
        <v>1089</v>
      </c>
      <c r="AB50" s="27">
        <f t="shared" si="1"/>
        <v>1394</v>
      </c>
    </row>
    <row r="51" spans="1:28" ht="12.75">
      <c r="A51" s="109"/>
      <c r="B51" s="105" t="s">
        <v>77</v>
      </c>
      <c r="C51" s="110" t="s">
        <v>35</v>
      </c>
      <c r="D51" s="111">
        <v>3</v>
      </c>
      <c r="E51" s="112">
        <v>9</v>
      </c>
      <c r="F51" s="113">
        <v>27</v>
      </c>
      <c r="G51" s="111"/>
      <c r="H51" s="112"/>
      <c r="I51" s="113">
        <v>1</v>
      </c>
      <c r="J51" s="111"/>
      <c r="K51" s="112"/>
      <c r="L51" s="113"/>
      <c r="M51" s="111"/>
      <c r="N51" s="112"/>
      <c r="O51" s="113">
        <v>1</v>
      </c>
      <c r="P51" s="111">
        <v>8</v>
      </c>
      <c r="Q51" s="112">
        <v>24</v>
      </c>
      <c r="R51" s="113">
        <v>58</v>
      </c>
      <c r="S51" s="111">
        <v>11</v>
      </c>
      <c r="T51" s="112">
        <v>29</v>
      </c>
      <c r="U51" s="113">
        <v>68</v>
      </c>
      <c r="V51" s="111"/>
      <c r="W51" s="112"/>
      <c r="X51" s="113"/>
      <c r="Y51" s="100">
        <f aca="true" t="shared" si="6" ref="Y51:AA77">D51+G51+J51+M51+P51+S51+V51</f>
        <v>22</v>
      </c>
      <c r="Z51" s="101">
        <f t="shared" si="6"/>
        <v>62</v>
      </c>
      <c r="AA51" s="102">
        <f t="shared" si="6"/>
        <v>155</v>
      </c>
      <c r="AB51" s="103">
        <f t="shared" si="1"/>
        <v>239</v>
      </c>
    </row>
    <row r="52" spans="1:28" ht="12.75">
      <c r="A52" s="109"/>
      <c r="B52" s="105" t="s">
        <v>36</v>
      </c>
      <c r="C52" s="110" t="s">
        <v>35</v>
      </c>
      <c r="D52" s="111">
        <v>1</v>
      </c>
      <c r="E52" s="112">
        <v>5</v>
      </c>
      <c r="F52" s="113">
        <v>33</v>
      </c>
      <c r="G52" s="111"/>
      <c r="H52" s="112"/>
      <c r="I52" s="113">
        <v>2</v>
      </c>
      <c r="J52" s="111"/>
      <c r="K52" s="112"/>
      <c r="L52" s="113"/>
      <c r="M52" s="111"/>
      <c r="N52" s="112"/>
      <c r="O52" s="113">
        <v>1</v>
      </c>
      <c r="P52" s="111">
        <v>12</v>
      </c>
      <c r="Q52" s="112">
        <v>26</v>
      </c>
      <c r="R52" s="113">
        <v>137</v>
      </c>
      <c r="S52" s="111">
        <v>6</v>
      </c>
      <c r="T52" s="112">
        <v>23</v>
      </c>
      <c r="U52" s="113">
        <v>145</v>
      </c>
      <c r="V52" s="111"/>
      <c r="W52" s="112"/>
      <c r="X52" s="113"/>
      <c r="Y52" s="100">
        <f t="shared" si="6"/>
        <v>19</v>
      </c>
      <c r="Z52" s="101">
        <f t="shared" si="6"/>
        <v>54</v>
      </c>
      <c r="AA52" s="102">
        <f t="shared" si="6"/>
        <v>318</v>
      </c>
      <c r="AB52" s="103">
        <f t="shared" si="1"/>
        <v>391</v>
      </c>
    </row>
    <row r="53" spans="1:28" ht="12.75">
      <c r="A53" s="109"/>
      <c r="B53" s="105" t="s">
        <v>37</v>
      </c>
      <c r="C53" s="110" t="s">
        <v>35</v>
      </c>
      <c r="D53" s="111">
        <v>1</v>
      </c>
      <c r="E53" s="112">
        <v>12</v>
      </c>
      <c r="F53" s="113">
        <v>39</v>
      </c>
      <c r="G53" s="111"/>
      <c r="H53" s="112"/>
      <c r="I53" s="113"/>
      <c r="J53" s="111"/>
      <c r="K53" s="112"/>
      <c r="L53" s="113"/>
      <c r="M53" s="111"/>
      <c r="N53" s="112">
        <v>3</v>
      </c>
      <c r="O53" s="113">
        <v>10</v>
      </c>
      <c r="P53" s="111">
        <v>3</v>
      </c>
      <c r="Q53" s="112">
        <v>19</v>
      </c>
      <c r="R53" s="113">
        <v>79</v>
      </c>
      <c r="S53" s="111">
        <v>2</v>
      </c>
      <c r="T53" s="112">
        <v>13</v>
      </c>
      <c r="U53" s="113">
        <v>101</v>
      </c>
      <c r="V53" s="111"/>
      <c r="W53" s="112"/>
      <c r="X53" s="113"/>
      <c r="Y53" s="100">
        <f t="shared" si="6"/>
        <v>6</v>
      </c>
      <c r="Z53" s="101">
        <f t="shared" si="6"/>
        <v>47</v>
      </c>
      <c r="AA53" s="102">
        <f t="shared" si="6"/>
        <v>229</v>
      </c>
      <c r="AB53" s="103">
        <f t="shared" si="1"/>
        <v>282</v>
      </c>
    </row>
    <row r="54" spans="1:28" ht="12.75">
      <c r="A54" s="109"/>
      <c r="B54" s="105" t="s">
        <v>68</v>
      </c>
      <c r="C54" s="110" t="s">
        <v>35</v>
      </c>
      <c r="D54" s="111">
        <v>3</v>
      </c>
      <c r="E54" s="112">
        <v>3</v>
      </c>
      <c r="F54" s="113">
        <v>16</v>
      </c>
      <c r="G54" s="111"/>
      <c r="H54" s="112">
        <v>2</v>
      </c>
      <c r="I54" s="113">
        <v>4</v>
      </c>
      <c r="J54" s="111"/>
      <c r="K54" s="112"/>
      <c r="L54" s="113"/>
      <c r="M54" s="111"/>
      <c r="N54" s="112"/>
      <c r="O54" s="113">
        <v>4</v>
      </c>
      <c r="P54" s="111">
        <v>6</v>
      </c>
      <c r="Q54" s="112">
        <v>15</v>
      </c>
      <c r="R54" s="113">
        <v>57</v>
      </c>
      <c r="S54" s="111">
        <v>10</v>
      </c>
      <c r="T54" s="112">
        <v>6</v>
      </c>
      <c r="U54" s="113">
        <v>66</v>
      </c>
      <c r="V54" s="111"/>
      <c r="W54" s="112"/>
      <c r="X54" s="113"/>
      <c r="Y54" s="100">
        <f t="shared" si="6"/>
        <v>19</v>
      </c>
      <c r="Z54" s="101">
        <f t="shared" si="6"/>
        <v>26</v>
      </c>
      <c r="AA54" s="102">
        <f t="shared" si="6"/>
        <v>147</v>
      </c>
      <c r="AB54" s="103">
        <f t="shared" si="1"/>
        <v>192</v>
      </c>
    </row>
    <row r="55" spans="1:28" ht="12.75">
      <c r="A55" s="109"/>
      <c r="B55" s="105" t="s">
        <v>158</v>
      </c>
      <c r="C55" s="110" t="s">
        <v>35</v>
      </c>
      <c r="D55" s="111"/>
      <c r="E55" s="112"/>
      <c r="F55" s="113">
        <v>3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/>
      <c r="Q55" s="112">
        <v>3</v>
      </c>
      <c r="R55" s="113">
        <v>3</v>
      </c>
      <c r="S55" s="111">
        <v>1</v>
      </c>
      <c r="T55" s="112">
        <v>6</v>
      </c>
      <c r="U55" s="113">
        <v>21</v>
      </c>
      <c r="V55" s="111"/>
      <c r="W55" s="112"/>
      <c r="X55" s="113"/>
      <c r="Y55" s="100">
        <f t="shared" si="6"/>
        <v>1</v>
      </c>
      <c r="Z55" s="101">
        <f t="shared" si="6"/>
        <v>9</v>
      </c>
      <c r="AA55" s="102">
        <f t="shared" si="6"/>
        <v>27</v>
      </c>
      <c r="AB55" s="103">
        <f t="shared" si="1"/>
        <v>37</v>
      </c>
    </row>
    <row r="56" spans="1:28" ht="12.75">
      <c r="A56" s="109"/>
      <c r="B56" s="105" t="s">
        <v>237</v>
      </c>
      <c r="C56" s="110" t="s">
        <v>35</v>
      </c>
      <c r="D56" s="111"/>
      <c r="E56" s="112"/>
      <c r="F56" s="113"/>
      <c r="G56" s="111"/>
      <c r="H56" s="112"/>
      <c r="I56" s="113"/>
      <c r="J56" s="111"/>
      <c r="K56" s="112"/>
      <c r="L56" s="113"/>
      <c r="M56" s="111"/>
      <c r="N56" s="112"/>
      <c r="O56" s="113"/>
      <c r="P56" s="111"/>
      <c r="Q56" s="112">
        <v>2</v>
      </c>
      <c r="R56" s="113">
        <v>2</v>
      </c>
      <c r="S56" s="111">
        <v>2</v>
      </c>
      <c r="T56" s="112">
        <v>7</v>
      </c>
      <c r="U56" s="113">
        <v>19</v>
      </c>
      <c r="V56" s="111"/>
      <c r="W56" s="112"/>
      <c r="X56" s="113"/>
      <c r="Y56" s="100">
        <f t="shared" si="6"/>
        <v>2</v>
      </c>
      <c r="Z56" s="101">
        <f t="shared" si="6"/>
        <v>9</v>
      </c>
      <c r="AA56" s="102">
        <f t="shared" si="6"/>
        <v>21</v>
      </c>
      <c r="AB56" s="103">
        <f t="shared" si="1"/>
        <v>32</v>
      </c>
    </row>
    <row r="57" spans="1:28" ht="12.75">
      <c r="A57" s="109"/>
      <c r="B57" s="105" t="s">
        <v>292</v>
      </c>
      <c r="C57" s="110" t="s">
        <v>35</v>
      </c>
      <c r="D57" s="111"/>
      <c r="E57" s="112"/>
      <c r="F57" s="113">
        <v>1</v>
      </c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>
        <v>4</v>
      </c>
      <c r="R57" s="113">
        <v>9</v>
      </c>
      <c r="S57" s="111"/>
      <c r="T57" s="112">
        <v>2</v>
      </c>
      <c r="U57" s="113">
        <v>6</v>
      </c>
      <c r="V57" s="111"/>
      <c r="W57" s="112"/>
      <c r="X57" s="113"/>
      <c r="Y57" s="100">
        <f t="shared" si="6"/>
        <v>0</v>
      </c>
      <c r="Z57" s="101">
        <f t="shared" si="6"/>
        <v>6</v>
      </c>
      <c r="AA57" s="102">
        <f t="shared" si="6"/>
        <v>16</v>
      </c>
      <c r="AB57" s="103">
        <f t="shared" si="1"/>
        <v>22</v>
      </c>
    </row>
    <row r="58" spans="1:28" ht="12.75">
      <c r="A58" s="109"/>
      <c r="B58" s="105" t="s">
        <v>286</v>
      </c>
      <c r="C58" s="110" t="s">
        <v>35</v>
      </c>
      <c r="D58" s="111"/>
      <c r="E58" s="112"/>
      <c r="F58" s="113"/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/>
      <c r="S58" s="111">
        <v>3</v>
      </c>
      <c r="T58" s="112">
        <v>1</v>
      </c>
      <c r="U58" s="113">
        <v>10</v>
      </c>
      <c r="V58" s="111"/>
      <c r="W58" s="112"/>
      <c r="X58" s="113"/>
      <c r="Y58" s="100">
        <f t="shared" si="6"/>
        <v>3</v>
      </c>
      <c r="Z58" s="101">
        <f t="shared" si="6"/>
        <v>1</v>
      </c>
      <c r="AA58" s="102">
        <f t="shared" si="6"/>
        <v>10</v>
      </c>
      <c r="AB58" s="103">
        <f t="shared" si="1"/>
        <v>14</v>
      </c>
    </row>
    <row r="59" spans="1:28" ht="12.75">
      <c r="A59" s="109"/>
      <c r="B59" s="105" t="s">
        <v>123</v>
      </c>
      <c r="C59" s="110" t="s">
        <v>35</v>
      </c>
      <c r="D59" s="111"/>
      <c r="E59" s="112"/>
      <c r="F59" s="113"/>
      <c r="G59" s="111"/>
      <c r="H59" s="112"/>
      <c r="I59" s="113"/>
      <c r="J59" s="111"/>
      <c r="K59" s="112"/>
      <c r="L59" s="113"/>
      <c r="M59" s="111"/>
      <c r="N59" s="112">
        <v>1</v>
      </c>
      <c r="O59" s="113">
        <v>2</v>
      </c>
      <c r="P59" s="111"/>
      <c r="Q59" s="112"/>
      <c r="R59" s="113">
        <v>2</v>
      </c>
      <c r="S59" s="111"/>
      <c r="T59" s="112">
        <v>4</v>
      </c>
      <c r="U59" s="113">
        <v>7</v>
      </c>
      <c r="V59" s="111"/>
      <c r="W59" s="112"/>
      <c r="X59" s="113"/>
      <c r="Y59" s="100">
        <f t="shared" si="6"/>
        <v>0</v>
      </c>
      <c r="Z59" s="101">
        <f t="shared" si="6"/>
        <v>5</v>
      </c>
      <c r="AA59" s="102">
        <f t="shared" si="6"/>
        <v>11</v>
      </c>
      <c r="AB59" s="103">
        <f t="shared" si="1"/>
        <v>16</v>
      </c>
    </row>
    <row r="60" spans="1:28" ht="12.75">
      <c r="A60" s="109"/>
      <c r="B60" s="105" t="s">
        <v>238</v>
      </c>
      <c r="C60" s="110" t="s">
        <v>35</v>
      </c>
      <c r="D60" s="111"/>
      <c r="E60" s="112"/>
      <c r="F60" s="113"/>
      <c r="G60" s="111"/>
      <c r="H60" s="112"/>
      <c r="I60" s="113"/>
      <c r="J60" s="111"/>
      <c r="K60" s="112"/>
      <c r="L60" s="113"/>
      <c r="M60" s="111"/>
      <c r="N60" s="112"/>
      <c r="O60" s="113"/>
      <c r="P60" s="111"/>
      <c r="Q60" s="112"/>
      <c r="R60" s="113"/>
      <c r="S60" s="111"/>
      <c r="T60" s="112"/>
      <c r="U60" s="113"/>
      <c r="V60" s="111"/>
      <c r="W60" s="112"/>
      <c r="X60" s="113"/>
      <c r="Y60" s="100">
        <f t="shared" si="6"/>
        <v>0</v>
      </c>
      <c r="Z60" s="101">
        <f t="shared" si="6"/>
        <v>0</v>
      </c>
      <c r="AA60" s="102">
        <f t="shared" si="6"/>
        <v>0</v>
      </c>
      <c r="AB60" s="103">
        <f aca="true" t="shared" si="7" ref="AB60:AB95">Y60+Z60+AA60</f>
        <v>0</v>
      </c>
    </row>
    <row r="61" spans="1:28" ht="12.75">
      <c r="A61" s="109"/>
      <c r="B61" s="105" t="s">
        <v>277</v>
      </c>
      <c r="C61" s="110" t="s">
        <v>35</v>
      </c>
      <c r="D61" s="111"/>
      <c r="E61" s="112"/>
      <c r="F61" s="113">
        <v>2</v>
      </c>
      <c r="G61" s="111"/>
      <c r="H61" s="112"/>
      <c r="I61" s="113"/>
      <c r="J61" s="111"/>
      <c r="K61" s="112"/>
      <c r="L61" s="113"/>
      <c r="M61" s="111"/>
      <c r="N61" s="112"/>
      <c r="O61" s="113">
        <v>4</v>
      </c>
      <c r="P61" s="111"/>
      <c r="Q61" s="112"/>
      <c r="R61" s="113">
        <v>4</v>
      </c>
      <c r="S61" s="111"/>
      <c r="T61" s="112"/>
      <c r="U61" s="113">
        <v>1</v>
      </c>
      <c r="V61" s="111"/>
      <c r="W61" s="112"/>
      <c r="X61" s="113"/>
      <c r="Y61" s="100">
        <f t="shared" si="6"/>
        <v>0</v>
      </c>
      <c r="Z61" s="101">
        <f t="shared" si="6"/>
        <v>0</v>
      </c>
      <c r="AA61" s="102">
        <f t="shared" si="6"/>
        <v>11</v>
      </c>
      <c r="AB61" s="103">
        <f t="shared" si="7"/>
        <v>11</v>
      </c>
    </row>
    <row r="62" spans="1:28" ht="25.5">
      <c r="A62" s="109"/>
      <c r="B62" s="105" t="s">
        <v>311</v>
      </c>
      <c r="C62" s="110" t="s">
        <v>35</v>
      </c>
      <c r="D62" s="111">
        <v>1</v>
      </c>
      <c r="E62" s="112">
        <v>1</v>
      </c>
      <c r="F62" s="113">
        <v>6</v>
      </c>
      <c r="G62" s="111"/>
      <c r="H62" s="112"/>
      <c r="I62" s="113"/>
      <c r="J62" s="111"/>
      <c r="K62" s="112"/>
      <c r="L62" s="113"/>
      <c r="M62" s="111"/>
      <c r="N62" s="112"/>
      <c r="O62" s="113"/>
      <c r="P62" s="111"/>
      <c r="Q62" s="112">
        <v>2</v>
      </c>
      <c r="R62" s="113">
        <v>3</v>
      </c>
      <c r="S62" s="111"/>
      <c r="T62" s="112"/>
      <c r="U62" s="113"/>
      <c r="V62" s="111"/>
      <c r="W62" s="112"/>
      <c r="X62" s="113"/>
      <c r="Y62" s="100">
        <f t="shared" si="6"/>
        <v>1</v>
      </c>
      <c r="Z62" s="101">
        <f t="shared" si="6"/>
        <v>3</v>
      </c>
      <c r="AA62" s="102">
        <f t="shared" si="6"/>
        <v>9</v>
      </c>
      <c r="AB62" s="103">
        <f t="shared" si="7"/>
        <v>13</v>
      </c>
    </row>
    <row r="63" spans="1:28" ht="12.75">
      <c r="A63" s="109"/>
      <c r="B63" s="105" t="s">
        <v>239</v>
      </c>
      <c r="C63" s="110" t="s">
        <v>35</v>
      </c>
      <c r="D63" s="111"/>
      <c r="E63" s="112"/>
      <c r="F63" s="113">
        <v>1</v>
      </c>
      <c r="G63" s="111"/>
      <c r="H63" s="112"/>
      <c r="I63" s="113"/>
      <c r="J63" s="111"/>
      <c r="K63" s="112"/>
      <c r="L63" s="113"/>
      <c r="M63" s="111"/>
      <c r="N63" s="112"/>
      <c r="O63" s="113"/>
      <c r="P63" s="111"/>
      <c r="Q63" s="112"/>
      <c r="R63" s="113">
        <v>4</v>
      </c>
      <c r="S63" s="111"/>
      <c r="T63" s="112"/>
      <c r="U63" s="113">
        <v>7</v>
      </c>
      <c r="V63" s="111"/>
      <c r="W63" s="112"/>
      <c r="X63" s="113"/>
      <c r="Y63" s="100">
        <f t="shared" si="6"/>
        <v>0</v>
      </c>
      <c r="Z63" s="101">
        <f t="shared" si="6"/>
        <v>0</v>
      </c>
      <c r="AA63" s="102">
        <f t="shared" si="6"/>
        <v>12</v>
      </c>
      <c r="AB63" s="103">
        <f t="shared" si="7"/>
        <v>12</v>
      </c>
    </row>
    <row r="64" spans="1:28" ht="12.75">
      <c r="A64" s="109"/>
      <c r="B64" s="105" t="s">
        <v>95</v>
      </c>
      <c r="C64" s="110" t="s">
        <v>35</v>
      </c>
      <c r="D64" s="111"/>
      <c r="E64" s="112"/>
      <c r="F64" s="113"/>
      <c r="G64" s="111"/>
      <c r="H64" s="112"/>
      <c r="I64" s="113"/>
      <c r="J64" s="111"/>
      <c r="K64" s="112"/>
      <c r="L64" s="113"/>
      <c r="M64" s="111"/>
      <c r="N64" s="112"/>
      <c r="O64" s="113">
        <v>1</v>
      </c>
      <c r="P64" s="111"/>
      <c r="Q64" s="112"/>
      <c r="R64" s="113">
        <v>2</v>
      </c>
      <c r="S64" s="111"/>
      <c r="T64" s="112">
        <v>3</v>
      </c>
      <c r="U64" s="113">
        <v>17</v>
      </c>
      <c r="V64" s="111"/>
      <c r="W64" s="112"/>
      <c r="X64" s="113"/>
      <c r="Y64" s="100">
        <f t="shared" si="6"/>
        <v>0</v>
      </c>
      <c r="Z64" s="101">
        <f t="shared" si="6"/>
        <v>3</v>
      </c>
      <c r="AA64" s="102">
        <f t="shared" si="6"/>
        <v>20</v>
      </c>
      <c r="AB64" s="103">
        <f t="shared" si="7"/>
        <v>23</v>
      </c>
    </row>
    <row r="65" spans="1:28" ht="12.75">
      <c r="A65" s="109"/>
      <c r="B65" s="105" t="s">
        <v>113</v>
      </c>
      <c r="C65" s="110" t="s">
        <v>35</v>
      </c>
      <c r="D65" s="187"/>
      <c r="E65" s="98"/>
      <c r="F65" s="115"/>
      <c r="G65" s="187"/>
      <c r="H65" s="98"/>
      <c r="I65" s="115"/>
      <c r="J65" s="187"/>
      <c r="K65" s="98"/>
      <c r="L65" s="115"/>
      <c r="M65" s="187"/>
      <c r="N65" s="98"/>
      <c r="O65" s="115"/>
      <c r="P65" s="187"/>
      <c r="Q65" s="98"/>
      <c r="R65" s="115"/>
      <c r="S65" s="187"/>
      <c r="T65" s="98"/>
      <c r="U65" s="115"/>
      <c r="V65" s="187"/>
      <c r="W65" s="98"/>
      <c r="X65" s="115"/>
      <c r="Y65" s="100">
        <f t="shared" si="6"/>
        <v>0</v>
      </c>
      <c r="Z65" s="101">
        <f t="shared" si="6"/>
        <v>0</v>
      </c>
      <c r="AA65" s="102">
        <f t="shared" si="6"/>
        <v>0</v>
      </c>
      <c r="AB65" s="103">
        <f t="shared" si="7"/>
        <v>0</v>
      </c>
    </row>
    <row r="66" spans="1:28" ht="12.75">
      <c r="A66" s="109"/>
      <c r="B66" s="105" t="s">
        <v>293</v>
      </c>
      <c r="C66" s="110" t="s">
        <v>35</v>
      </c>
      <c r="D66" s="187"/>
      <c r="E66" s="98"/>
      <c r="F66" s="178"/>
      <c r="G66" s="187"/>
      <c r="H66" s="98"/>
      <c r="I66" s="178"/>
      <c r="J66" s="187"/>
      <c r="K66" s="98"/>
      <c r="L66" s="178"/>
      <c r="M66" s="187"/>
      <c r="N66" s="98"/>
      <c r="O66" s="178"/>
      <c r="P66" s="187"/>
      <c r="Q66" s="98"/>
      <c r="R66" s="178"/>
      <c r="S66" s="187"/>
      <c r="T66" s="98"/>
      <c r="U66" s="178"/>
      <c r="V66" s="187"/>
      <c r="W66" s="98"/>
      <c r="X66" s="178"/>
      <c r="Y66" s="100">
        <f t="shared" si="6"/>
        <v>0</v>
      </c>
      <c r="Z66" s="101">
        <f t="shared" si="6"/>
        <v>0</v>
      </c>
      <c r="AA66" s="102">
        <f t="shared" si="6"/>
        <v>0</v>
      </c>
      <c r="AB66" s="103">
        <f t="shared" si="7"/>
        <v>0</v>
      </c>
    </row>
    <row r="67" spans="1:28" ht="12.75">
      <c r="A67" s="109"/>
      <c r="B67" s="105" t="s">
        <v>128</v>
      </c>
      <c r="C67" s="110" t="s">
        <v>35</v>
      </c>
      <c r="D67" s="187"/>
      <c r="E67" s="98"/>
      <c r="F67" s="178">
        <v>1</v>
      </c>
      <c r="G67" s="187"/>
      <c r="H67" s="98"/>
      <c r="I67" s="178"/>
      <c r="J67" s="187"/>
      <c r="K67" s="98"/>
      <c r="L67" s="178"/>
      <c r="M67" s="187"/>
      <c r="N67" s="98"/>
      <c r="O67" s="178"/>
      <c r="P67" s="187"/>
      <c r="Q67" s="98"/>
      <c r="R67" s="178"/>
      <c r="S67" s="187"/>
      <c r="T67" s="98">
        <v>2</v>
      </c>
      <c r="U67" s="178">
        <v>43</v>
      </c>
      <c r="V67" s="187"/>
      <c r="W67" s="98"/>
      <c r="X67" s="178"/>
      <c r="Y67" s="100">
        <f t="shared" si="6"/>
        <v>0</v>
      </c>
      <c r="Z67" s="101">
        <f t="shared" si="6"/>
        <v>2</v>
      </c>
      <c r="AA67" s="102">
        <f t="shared" si="6"/>
        <v>44</v>
      </c>
      <c r="AB67" s="103">
        <f t="shared" si="7"/>
        <v>46</v>
      </c>
    </row>
    <row r="68" spans="1:28" ht="12.75">
      <c r="A68" s="109"/>
      <c r="B68" s="105" t="s">
        <v>129</v>
      </c>
      <c r="C68" s="110" t="s">
        <v>35</v>
      </c>
      <c r="D68" s="187"/>
      <c r="E68" s="98"/>
      <c r="F68" s="178"/>
      <c r="G68" s="187"/>
      <c r="H68" s="98"/>
      <c r="I68" s="178">
        <v>1</v>
      </c>
      <c r="J68" s="187"/>
      <c r="K68" s="98"/>
      <c r="L68" s="178"/>
      <c r="M68" s="187"/>
      <c r="N68" s="98"/>
      <c r="O68" s="178"/>
      <c r="P68" s="187"/>
      <c r="Q68" s="98"/>
      <c r="R68" s="178"/>
      <c r="S68" s="187"/>
      <c r="T68" s="98">
        <v>1</v>
      </c>
      <c r="U68" s="178">
        <v>54</v>
      </c>
      <c r="V68" s="187"/>
      <c r="W68" s="98"/>
      <c r="X68" s="178"/>
      <c r="Y68" s="100">
        <f t="shared" si="6"/>
        <v>0</v>
      </c>
      <c r="Z68" s="101">
        <f t="shared" si="6"/>
        <v>1</v>
      </c>
      <c r="AA68" s="102">
        <f t="shared" si="6"/>
        <v>55</v>
      </c>
      <c r="AB68" s="103">
        <f t="shared" si="7"/>
        <v>56</v>
      </c>
    </row>
    <row r="69" spans="1:28" ht="12.75">
      <c r="A69" s="109"/>
      <c r="B69" s="105" t="s">
        <v>130</v>
      </c>
      <c r="C69" s="110" t="s">
        <v>35</v>
      </c>
      <c r="D69" s="187"/>
      <c r="E69" s="98"/>
      <c r="F69" s="178"/>
      <c r="G69" s="187"/>
      <c r="H69" s="98"/>
      <c r="I69" s="178"/>
      <c r="J69" s="187"/>
      <c r="K69" s="98"/>
      <c r="L69" s="178"/>
      <c r="M69" s="187"/>
      <c r="N69" s="98"/>
      <c r="O69" s="178"/>
      <c r="P69" s="187"/>
      <c r="Q69" s="98"/>
      <c r="R69" s="178"/>
      <c r="S69" s="187"/>
      <c r="T69" s="98"/>
      <c r="U69" s="178"/>
      <c r="V69" s="187"/>
      <c r="W69" s="98"/>
      <c r="X69" s="178"/>
      <c r="Y69" s="100">
        <f t="shared" si="6"/>
        <v>0</v>
      </c>
      <c r="Z69" s="101">
        <f t="shared" si="6"/>
        <v>0</v>
      </c>
      <c r="AA69" s="102">
        <f t="shared" si="6"/>
        <v>0</v>
      </c>
      <c r="AB69" s="103">
        <f t="shared" si="7"/>
        <v>0</v>
      </c>
    </row>
    <row r="70" spans="1:28" ht="12.75">
      <c r="A70" s="109"/>
      <c r="B70" s="105" t="s">
        <v>98</v>
      </c>
      <c r="C70" s="110" t="s">
        <v>35</v>
      </c>
      <c r="D70" s="187"/>
      <c r="E70" s="98">
        <v>1</v>
      </c>
      <c r="F70" s="115"/>
      <c r="G70" s="187"/>
      <c r="H70" s="98"/>
      <c r="I70" s="115"/>
      <c r="J70" s="187"/>
      <c r="K70" s="98"/>
      <c r="L70" s="115"/>
      <c r="M70" s="187"/>
      <c r="N70" s="98"/>
      <c r="O70" s="115"/>
      <c r="P70" s="187"/>
      <c r="Q70" s="98"/>
      <c r="R70" s="115"/>
      <c r="S70" s="187"/>
      <c r="T70" s="98">
        <v>1</v>
      </c>
      <c r="U70" s="115">
        <v>3</v>
      </c>
      <c r="V70" s="187"/>
      <c r="W70" s="98"/>
      <c r="X70" s="115"/>
      <c r="Y70" s="100">
        <f t="shared" si="6"/>
        <v>0</v>
      </c>
      <c r="Z70" s="101">
        <f t="shared" si="6"/>
        <v>2</v>
      </c>
      <c r="AA70" s="102">
        <f t="shared" si="6"/>
        <v>3</v>
      </c>
      <c r="AB70" s="103">
        <f t="shared" si="7"/>
        <v>5</v>
      </c>
    </row>
    <row r="71" spans="1:28" ht="25.5" customHeight="1">
      <c r="A71" s="107"/>
      <c r="B71" s="114" t="s">
        <v>115</v>
      </c>
      <c r="C71" s="103" t="s">
        <v>35</v>
      </c>
      <c r="D71" s="115"/>
      <c r="E71" s="112">
        <v>1</v>
      </c>
      <c r="F71" s="113"/>
      <c r="G71" s="111"/>
      <c r="H71" s="112"/>
      <c r="I71" s="113"/>
      <c r="J71" s="111"/>
      <c r="K71" s="112"/>
      <c r="L71" s="113"/>
      <c r="M71" s="111"/>
      <c r="N71" s="112"/>
      <c r="O71" s="113"/>
      <c r="P71" s="111"/>
      <c r="Q71" s="112"/>
      <c r="R71" s="113"/>
      <c r="S71" s="111"/>
      <c r="T71" s="112">
        <v>1</v>
      </c>
      <c r="U71" s="113">
        <v>1</v>
      </c>
      <c r="V71" s="187"/>
      <c r="W71" s="98"/>
      <c r="X71" s="178"/>
      <c r="Y71" s="100">
        <f t="shared" si="6"/>
        <v>0</v>
      </c>
      <c r="Z71" s="101">
        <f t="shared" si="6"/>
        <v>2</v>
      </c>
      <c r="AA71" s="102">
        <f t="shared" si="6"/>
        <v>1</v>
      </c>
      <c r="AB71" s="103">
        <f t="shared" si="7"/>
        <v>3</v>
      </c>
    </row>
    <row r="72" spans="1:28" ht="31.5">
      <c r="A72" s="47"/>
      <c r="B72" s="48" t="s">
        <v>205</v>
      </c>
      <c r="C72" s="34" t="s">
        <v>35</v>
      </c>
      <c r="D72" s="31">
        <f>SUM(D51:D71)</f>
        <v>9</v>
      </c>
      <c r="E72" s="49">
        <f aca="true" t="shared" si="8" ref="E72:X72">SUM(E51:E71)</f>
        <v>32</v>
      </c>
      <c r="F72" s="70">
        <f t="shared" si="8"/>
        <v>129</v>
      </c>
      <c r="G72" s="31">
        <f t="shared" si="8"/>
        <v>0</v>
      </c>
      <c r="H72" s="49">
        <f t="shared" si="8"/>
        <v>2</v>
      </c>
      <c r="I72" s="78">
        <f t="shared" si="8"/>
        <v>8</v>
      </c>
      <c r="J72" s="49">
        <f t="shared" si="8"/>
        <v>0</v>
      </c>
      <c r="K72" s="49">
        <f t="shared" si="8"/>
        <v>0</v>
      </c>
      <c r="L72" s="70">
        <f t="shared" si="8"/>
        <v>0</v>
      </c>
      <c r="M72" s="31">
        <f t="shared" si="8"/>
        <v>0</v>
      </c>
      <c r="N72" s="49">
        <f t="shared" si="8"/>
        <v>4</v>
      </c>
      <c r="O72" s="78">
        <f t="shared" si="8"/>
        <v>23</v>
      </c>
      <c r="P72" s="49">
        <f t="shared" si="8"/>
        <v>29</v>
      </c>
      <c r="Q72" s="49">
        <f t="shared" si="8"/>
        <v>95</v>
      </c>
      <c r="R72" s="70">
        <f t="shared" si="8"/>
        <v>360</v>
      </c>
      <c r="S72" s="31">
        <f t="shared" si="8"/>
        <v>35</v>
      </c>
      <c r="T72" s="49">
        <f t="shared" si="8"/>
        <v>99</v>
      </c>
      <c r="U72" s="78">
        <f t="shared" si="8"/>
        <v>569</v>
      </c>
      <c r="V72" s="49">
        <f t="shared" si="8"/>
        <v>0</v>
      </c>
      <c r="W72" s="49">
        <f t="shared" si="8"/>
        <v>0</v>
      </c>
      <c r="X72" s="78">
        <f t="shared" si="8"/>
        <v>0</v>
      </c>
      <c r="Y72" s="31">
        <f t="shared" si="6"/>
        <v>73</v>
      </c>
      <c r="Z72" s="32">
        <f t="shared" si="6"/>
        <v>232</v>
      </c>
      <c r="AA72" s="33">
        <f t="shared" si="6"/>
        <v>1089</v>
      </c>
      <c r="AB72" s="34">
        <f t="shared" si="7"/>
        <v>1394</v>
      </c>
    </row>
    <row r="73" spans="1:28" ht="47.25">
      <c r="A73" s="50"/>
      <c r="B73" s="51" t="s">
        <v>42</v>
      </c>
      <c r="C73" s="27" t="s">
        <v>43</v>
      </c>
      <c r="D73" s="72"/>
      <c r="E73" s="73">
        <v>4</v>
      </c>
      <c r="F73" s="74">
        <v>5</v>
      </c>
      <c r="G73" s="76">
        <v>2</v>
      </c>
      <c r="H73" s="73">
        <v>15</v>
      </c>
      <c r="I73" s="83">
        <v>11</v>
      </c>
      <c r="J73" s="72"/>
      <c r="K73" s="73"/>
      <c r="L73" s="74"/>
      <c r="M73" s="76"/>
      <c r="N73" s="73">
        <v>1</v>
      </c>
      <c r="O73" s="83">
        <v>11</v>
      </c>
      <c r="P73" s="72">
        <v>2</v>
      </c>
      <c r="Q73" s="73">
        <v>2</v>
      </c>
      <c r="R73" s="74">
        <v>8</v>
      </c>
      <c r="S73" s="76">
        <v>1</v>
      </c>
      <c r="T73" s="73">
        <v>6</v>
      </c>
      <c r="U73" s="83">
        <v>91</v>
      </c>
      <c r="V73" s="72"/>
      <c r="W73" s="73"/>
      <c r="X73" s="73"/>
      <c r="Y73" s="24">
        <f t="shared" si="6"/>
        <v>5</v>
      </c>
      <c r="Z73" s="25">
        <f t="shared" si="6"/>
        <v>28</v>
      </c>
      <c r="AA73" s="26">
        <f t="shared" si="6"/>
        <v>126</v>
      </c>
      <c r="AB73" s="27">
        <f t="shared" si="7"/>
        <v>159</v>
      </c>
    </row>
    <row r="74" spans="1:28" ht="12.75">
      <c r="A74" s="120"/>
      <c r="B74" s="121" t="s">
        <v>242</v>
      </c>
      <c r="C74" s="103" t="s">
        <v>43</v>
      </c>
      <c r="D74" s="118">
        <v>0</v>
      </c>
      <c r="E74" s="98"/>
      <c r="F74" s="119">
        <v>1</v>
      </c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>
        <v>3</v>
      </c>
      <c r="S74" s="97">
        <v>1</v>
      </c>
      <c r="T74" s="98">
        <v>3</v>
      </c>
      <c r="U74" s="99">
        <v>58</v>
      </c>
      <c r="V74" s="118"/>
      <c r="W74" s="98"/>
      <c r="X74" s="98"/>
      <c r="Y74" s="100">
        <f t="shared" si="6"/>
        <v>1</v>
      </c>
      <c r="Z74" s="101">
        <f t="shared" si="6"/>
        <v>3</v>
      </c>
      <c r="AA74" s="102">
        <f t="shared" si="6"/>
        <v>62</v>
      </c>
      <c r="AB74" s="103">
        <f t="shared" si="7"/>
        <v>66</v>
      </c>
    </row>
    <row r="75" spans="1:28" ht="12.75">
      <c r="A75" s="120"/>
      <c r="B75" s="121" t="s">
        <v>304</v>
      </c>
      <c r="C75" s="103" t="s">
        <v>43</v>
      </c>
      <c r="D75" s="118"/>
      <c r="E75" s="98"/>
      <c r="F75" s="119"/>
      <c r="G75" s="97"/>
      <c r="H75" s="98"/>
      <c r="I75" s="99"/>
      <c r="J75" s="118"/>
      <c r="K75" s="98"/>
      <c r="L75" s="119"/>
      <c r="M75" s="97"/>
      <c r="N75" s="98"/>
      <c r="O75" s="99"/>
      <c r="P75" s="118"/>
      <c r="Q75" s="98"/>
      <c r="R75" s="119"/>
      <c r="S75" s="97"/>
      <c r="T75" s="98"/>
      <c r="U75" s="99">
        <v>3</v>
      </c>
      <c r="V75" s="118"/>
      <c r="W75" s="98"/>
      <c r="X75" s="98"/>
      <c r="Y75" s="100">
        <f t="shared" si="6"/>
        <v>0</v>
      </c>
      <c r="Z75" s="101">
        <f t="shared" si="6"/>
        <v>0</v>
      </c>
      <c r="AA75" s="102">
        <f t="shared" si="6"/>
        <v>3</v>
      </c>
      <c r="AB75" s="103">
        <f t="shared" si="7"/>
        <v>3</v>
      </c>
    </row>
    <row r="76" spans="1:28" ht="12.75">
      <c r="A76" s="120"/>
      <c r="B76" s="121" t="s">
        <v>244</v>
      </c>
      <c r="C76" s="103" t="s">
        <v>43</v>
      </c>
      <c r="D76" s="118"/>
      <c r="E76" s="98"/>
      <c r="F76" s="119"/>
      <c r="G76" s="97"/>
      <c r="H76" s="98"/>
      <c r="I76" s="99"/>
      <c r="J76" s="118"/>
      <c r="K76" s="98"/>
      <c r="L76" s="119"/>
      <c r="M76" s="97"/>
      <c r="N76" s="98">
        <v>1</v>
      </c>
      <c r="O76" s="99">
        <v>5</v>
      </c>
      <c r="P76" s="118"/>
      <c r="Q76" s="98"/>
      <c r="R76" s="119"/>
      <c r="S76" s="97"/>
      <c r="T76" s="98"/>
      <c r="U76" s="99"/>
      <c r="V76" s="118"/>
      <c r="W76" s="98"/>
      <c r="X76" s="98"/>
      <c r="Y76" s="100">
        <f t="shared" si="6"/>
        <v>0</v>
      </c>
      <c r="Z76" s="101">
        <f t="shared" si="6"/>
        <v>1</v>
      </c>
      <c r="AA76" s="102">
        <f t="shared" si="6"/>
        <v>5</v>
      </c>
      <c r="AB76" s="103">
        <f t="shared" si="7"/>
        <v>6</v>
      </c>
    </row>
    <row r="77" spans="1:28" ht="25.5">
      <c r="A77" s="120"/>
      <c r="B77" s="121" t="s">
        <v>330</v>
      </c>
      <c r="C77" s="103" t="s">
        <v>43</v>
      </c>
      <c r="D77" s="118"/>
      <c r="E77" s="98"/>
      <c r="F77" s="119"/>
      <c r="G77" s="97"/>
      <c r="H77" s="98"/>
      <c r="I77" s="99"/>
      <c r="J77" s="118"/>
      <c r="K77" s="98"/>
      <c r="L77" s="119"/>
      <c r="M77" s="97"/>
      <c r="N77" s="98"/>
      <c r="O77" s="99">
        <v>2</v>
      </c>
      <c r="P77" s="118"/>
      <c r="Q77" s="98"/>
      <c r="R77" s="119"/>
      <c r="S77" s="97"/>
      <c r="T77" s="98"/>
      <c r="U77" s="99">
        <v>2</v>
      </c>
      <c r="V77" s="118"/>
      <c r="W77" s="98"/>
      <c r="X77" s="98"/>
      <c r="Y77" s="100">
        <f t="shared" si="6"/>
        <v>0</v>
      </c>
      <c r="Z77" s="101">
        <f t="shared" si="6"/>
        <v>0</v>
      </c>
      <c r="AA77" s="102">
        <f t="shared" si="6"/>
        <v>4</v>
      </c>
      <c r="AB77" s="103">
        <f t="shared" si="7"/>
        <v>4</v>
      </c>
    </row>
    <row r="78" spans="1:28" ht="12.75">
      <c r="A78" s="120"/>
      <c r="B78" s="116" t="s">
        <v>243</v>
      </c>
      <c r="C78" s="103" t="s">
        <v>43</v>
      </c>
      <c r="D78" s="118"/>
      <c r="E78" s="98">
        <v>1</v>
      </c>
      <c r="F78" s="119">
        <v>1</v>
      </c>
      <c r="G78" s="97"/>
      <c r="H78" s="98">
        <v>1</v>
      </c>
      <c r="I78" s="99">
        <v>1</v>
      </c>
      <c r="J78" s="118"/>
      <c r="K78" s="98"/>
      <c r="L78" s="119"/>
      <c r="M78" s="97"/>
      <c r="N78" s="98"/>
      <c r="O78" s="99">
        <v>4</v>
      </c>
      <c r="P78" s="118">
        <v>2</v>
      </c>
      <c r="Q78" s="98">
        <v>1</v>
      </c>
      <c r="R78" s="119">
        <v>4</v>
      </c>
      <c r="S78" s="97"/>
      <c r="T78" s="98"/>
      <c r="U78" s="99"/>
      <c r="V78" s="118"/>
      <c r="W78" s="98"/>
      <c r="X78" s="98"/>
      <c r="Y78" s="100">
        <f aca="true" t="shared" si="9" ref="Y78:AA95">D78+G78+J78+M78+P78+S78+V78</f>
        <v>2</v>
      </c>
      <c r="Z78" s="101">
        <f t="shared" si="9"/>
        <v>3</v>
      </c>
      <c r="AA78" s="102">
        <f t="shared" si="9"/>
        <v>10</v>
      </c>
      <c r="AB78" s="103">
        <f t="shared" si="7"/>
        <v>15</v>
      </c>
    </row>
    <row r="79" spans="1:28" ht="12.75">
      <c r="A79" s="120"/>
      <c r="B79" s="121" t="s">
        <v>312</v>
      </c>
      <c r="C79" s="103" t="s">
        <v>43</v>
      </c>
      <c r="D79" s="118"/>
      <c r="E79" s="98"/>
      <c r="F79" s="119"/>
      <c r="G79" s="97"/>
      <c r="H79" s="98"/>
      <c r="I79" s="99"/>
      <c r="J79" s="118"/>
      <c r="K79" s="98"/>
      <c r="L79" s="119"/>
      <c r="M79" s="97"/>
      <c r="N79" s="98"/>
      <c r="O79" s="99"/>
      <c r="P79" s="118"/>
      <c r="Q79" s="98"/>
      <c r="R79" s="119"/>
      <c r="S79" s="97"/>
      <c r="T79" s="98"/>
      <c r="U79" s="99">
        <v>5</v>
      </c>
      <c r="V79" s="118"/>
      <c r="W79" s="98"/>
      <c r="X79" s="98"/>
      <c r="Y79" s="100">
        <f t="shared" si="9"/>
        <v>0</v>
      </c>
      <c r="Z79" s="101">
        <f t="shared" si="9"/>
        <v>0</v>
      </c>
      <c r="AA79" s="102">
        <f t="shared" si="9"/>
        <v>5</v>
      </c>
      <c r="AB79" s="103">
        <f t="shared" si="7"/>
        <v>5</v>
      </c>
    </row>
    <row r="80" spans="1:28" ht="25.5">
      <c r="A80" s="120"/>
      <c r="B80" s="121" t="s">
        <v>317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/>
      <c r="P80" s="118"/>
      <c r="Q80" s="98"/>
      <c r="R80" s="119"/>
      <c r="S80" s="97"/>
      <c r="T80" s="98"/>
      <c r="U80" s="99">
        <v>2</v>
      </c>
      <c r="V80" s="118"/>
      <c r="W80" s="98"/>
      <c r="X80" s="98"/>
      <c r="Y80" s="100">
        <f t="shared" si="9"/>
        <v>0</v>
      </c>
      <c r="Z80" s="101">
        <f t="shared" si="9"/>
        <v>0</v>
      </c>
      <c r="AA80" s="102">
        <f t="shared" si="9"/>
        <v>2</v>
      </c>
      <c r="AB80" s="103">
        <f t="shared" si="7"/>
        <v>2</v>
      </c>
    </row>
    <row r="81" spans="1:28" ht="12.75">
      <c r="A81" s="120"/>
      <c r="B81" s="121" t="s">
        <v>338</v>
      </c>
      <c r="C81" s="103" t="s">
        <v>43</v>
      </c>
      <c r="D81" s="118"/>
      <c r="E81" s="98">
        <v>3</v>
      </c>
      <c r="F81" s="119">
        <v>3</v>
      </c>
      <c r="G81" s="97">
        <v>2</v>
      </c>
      <c r="H81" s="98">
        <v>14</v>
      </c>
      <c r="I81" s="99">
        <v>10</v>
      </c>
      <c r="J81" s="118"/>
      <c r="K81" s="98"/>
      <c r="L81" s="119"/>
      <c r="M81" s="97"/>
      <c r="N81" s="98"/>
      <c r="O81" s="99"/>
      <c r="P81" s="118"/>
      <c r="Q81" s="98">
        <v>1</v>
      </c>
      <c r="R81" s="119">
        <v>1</v>
      </c>
      <c r="S81" s="97"/>
      <c r="T81" s="98">
        <v>1</v>
      </c>
      <c r="U81" s="99"/>
      <c r="V81" s="118"/>
      <c r="W81" s="98"/>
      <c r="X81" s="98"/>
      <c r="Y81" s="100">
        <f t="shared" si="9"/>
        <v>2</v>
      </c>
      <c r="Z81" s="101">
        <f t="shared" si="9"/>
        <v>19</v>
      </c>
      <c r="AA81" s="102">
        <f t="shared" si="9"/>
        <v>14</v>
      </c>
      <c r="AB81" s="103">
        <f t="shared" si="7"/>
        <v>35</v>
      </c>
    </row>
    <row r="82" spans="1:28" ht="12.75">
      <c r="A82" s="120"/>
      <c r="B82" s="121" t="s">
        <v>269</v>
      </c>
      <c r="C82" s="103" t="s">
        <v>43</v>
      </c>
      <c r="D82" s="118"/>
      <c r="E82" s="98"/>
      <c r="F82" s="119"/>
      <c r="G82" s="97"/>
      <c r="H82" s="98"/>
      <c r="I82" s="99"/>
      <c r="J82" s="118"/>
      <c r="K82" s="98"/>
      <c r="L82" s="119"/>
      <c r="M82" s="97"/>
      <c r="N82" s="98"/>
      <c r="O82" s="99"/>
      <c r="P82" s="118"/>
      <c r="Q82" s="98"/>
      <c r="R82" s="119"/>
      <c r="S82" s="97"/>
      <c r="T82" s="98">
        <v>1</v>
      </c>
      <c r="U82" s="99">
        <v>2</v>
      </c>
      <c r="V82" s="118"/>
      <c r="W82" s="98"/>
      <c r="X82" s="98"/>
      <c r="Y82" s="100">
        <f t="shared" si="9"/>
        <v>0</v>
      </c>
      <c r="Z82" s="101">
        <f t="shared" si="9"/>
        <v>1</v>
      </c>
      <c r="AA82" s="102">
        <f t="shared" si="9"/>
        <v>2</v>
      </c>
      <c r="AB82" s="103">
        <f t="shared" si="7"/>
        <v>3</v>
      </c>
    </row>
    <row r="83" spans="1:28" ht="12.75">
      <c r="A83" s="120"/>
      <c r="B83" s="121" t="s">
        <v>268</v>
      </c>
      <c r="C83" s="103" t="s">
        <v>43</v>
      </c>
      <c r="D83" s="118"/>
      <c r="E83" s="98"/>
      <c r="F83" s="119"/>
      <c r="G83" s="97"/>
      <c r="H83" s="98"/>
      <c r="I83" s="99"/>
      <c r="J83" s="118"/>
      <c r="K83" s="98"/>
      <c r="L83" s="119"/>
      <c r="M83" s="97"/>
      <c r="N83" s="98"/>
      <c r="O83" s="99"/>
      <c r="P83" s="118"/>
      <c r="Q83" s="98"/>
      <c r="R83" s="119"/>
      <c r="S83" s="97"/>
      <c r="T83" s="98"/>
      <c r="U83" s="99">
        <v>5</v>
      </c>
      <c r="V83" s="118"/>
      <c r="W83" s="98"/>
      <c r="X83" s="98"/>
      <c r="Y83" s="100">
        <f t="shared" si="9"/>
        <v>0</v>
      </c>
      <c r="Z83" s="101">
        <f t="shared" si="9"/>
        <v>0</v>
      </c>
      <c r="AA83" s="102">
        <f t="shared" si="9"/>
        <v>5</v>
      </c>
      <c r="AB83" s="103">
        <f t="shared" si="7"/>
        <v>5</v>
      </c>
    </row>
    <row r="84" spans="1:28" ht="12.75">
      <c r="A84" s="120"/>
      <c r="B84" s="121" t="s">
        <v>313</v>
      </c>
      <c r="C84" s="103" t="s">
        <v>43</v>
      </c>
      <c r="D84" s="115"/>
      <c r="E84" s="112"/>
      <c r="F84" s="160"/>
      <c r="G84" s="111"/>
      <c r="H84" s="112"/>
      <c r="I84" s="113"/>
      <c r="J84" s="115"/>
      <c r="K84" s="112"/>
      <c r="L84" s="160"/>
      <c r="M84" s="111"/>
      <c r="N84" s="112"/>
      <c r="O84" s="113"/>
      <c r="P84" s="115"/>
      <c r="Q84" s="112"/>
      <c r="R84" s="160"/>
      <c r="S84" s="111"/>
      <c r="T84" s="112">
        <v>1</v>
      </c>
      <c r="U84" s="113">
        <v>14</v>
      </c>
      <c r="V84" s="115"/>
      <c r="W84" s="112"/>
      <c r="X84" s="112"/>
      <c r="Y84" s="100">
        <f t="shared" si="9"/>
        <v>0</v>
      </c>
      <c r="Z84" s="101">
        <f t="shared" si="9"/>
        <v>1</v>
      </c>
      <c r="AA84" s="102">
        <f t="shared" si="9"/>
        <v>14</v>
      </c>
      <c r="AB84" s="103">
        <f t="shared" si="7"/>
        <v>15</v>
      </c>
    </row>
    <row r="85" spans="1:28" ht="47.25">
      <c r="A85" s="47"/>
      <c r="B85" s="48" t="s">
        <v>168</v>
      </c>
      <c r="C85" s="34" t="s">
        <v>43</v>
      </c>
      <c r="D85" s="31">
        <f>SUM(D74:D84)</f>
        <v>0</v>
      </c>
      <c r="E85" s="49">
        <f aca="true" t="shared" si="10" ref="E85:X85">SUM(E74:E84)</f>
        <v>4</v>
      </c>
      <c r="F85" s="70">
        <f t="shared" si="10"/>
        <v>5</v>
      </c>
      <c r="G85" s="31">
        <f t="shared" si="10"/>
        <v>2</v>
      </c>
      <c r="H85" s="49">
        <f t="shared" si="10"/>
        <v>15</v>
      </c>
      <c r="I85" s="78">
        <f t="shared" si="10"/>
        <v>11</v>
      </c>
      <c r="J85" s="49">
        <f t="shared" si="10"/>
        <v>0</v>
      </c>
      <c r="K85" s="49">
        <f t="shared" si="10"/>
        <v>0</v>
      </c>
      <c r="L85" s="70">
        <f t="shared" si="10"/>
        <v>0</v>
      </c>
      <c r="M85" s="31">
        <f t="shared" si="10"/>
        <v>0</v>
      </c>
      <c r="N85" s="49">
        <f t="shared" si="10"/>
        <v>1</v>
      </c>
      <c r="O85" s="78">
        <f t="shared" si="10"/>
        <v>11</v>
      </c>
      <c r="P85" s="49">
        <f t="shared" si="10"/>
        <v>2</v>
      </c>
      <c r="Q85" s="49">
        <f t="shared" si="10"/>
        <v>2</v>
      </c>
      <c r="R85" s="70">
        <f t="shared" si="10"/>
        <v>8</v>
      </c>
      <c r="S85" s="31">
        <f t="shared" si="10"/>
        <v>1</v>
      </c>
      <c r="T85" s="49">
        <f t="shared" si="10"/>
        <v>6</v>
      </c>
      <c r="U85" s="78">
        <f t="shared" si="10"/>
        <v>91</v>
      </c>
      <c r="V85" s="49">
        <f t="shared" si="10"/>
        <v>0</v>
      </c>
      <c r="W85" s="49">
        <f t="shared" si="10"/>
        <v>0</v>
      </c>
      <c r="X85" s="78">
        <f t="shared" si="10"/>
        <v>0</v>
      </c>
      <c r="Y85" s="31">
        <f t="shared" si="9"/>
        <v>5</v>
      </c>
      <c r="Z85" s="32">
        <f t="shared" si="9"/>
        <v>28</v>
      </c>
      <c r="AA85" s="33">
        <f t="shared" si="9"/>
        <v>126</v>
      </c>
      <c r="AB85" s="34">
        <f t="shared" si="7"/>
        <v>159</v>
      </c>
    </row>
    <row r="86" spans="1:28" ht="31.5">
      <c r="A86" s="54"/>
      <c r="B86" s="55" t="s">
        <v>45</v>
      </c>
      <c r="C86" s="56" t="s">
        <v>46</v>
      </c>
      <c r="D86" s="80"/>
      <c r="E86" s="84">
        <v>2</v>
      </c>
      <c r="F86" s="182">
        <v>2</v>
      </c>
      <c r="G86" s="79"/>
      <c r="H86" s="84"/>
      <c r="I86" s="85"/>
      <c r="J86" s="80"/>
      <c r="K86" s="84"/>
      <c r="L86" s="182"/>
      <c r="M86" s="79"/>
      <c r="N86" s="84"/>
      <c r="O86" s="85">
        <v>7</v>
      </c>
      <c r="P86" s="80">
        <v>1</v>
      </c>
      <c r="Q86" s="84">
        <v>1</v>
      </c>
      <c r="R86" s="182">
        <v>1</v>
      </c>
      <c r="S86" s="79"/>
      <c r="T86" s="84">
        <v>3</v>
      </c>
      <c r="U86" s="85">
        <v>18</v>
      </c>
      <c r="V86" s="80"/>
      <c r="W86" s="84"/>
      <c r="X86" s="84"/>
      <c r="Y86" s="24">
        <f t="shared" si="9"/>
        <v>1</v>
      </c>
      <c r="Z86" s="25">
        <f t="shared" si="9"/>
        <v>6</v>
      </c>
      <c r="AA86" s="26">
        <f t="shared" si="9"/>
        <v>28</v>
      </c>
      <c r="AB86" s="27">
        <f t="shared" si="7"/>
        <v>35</v>
      </c>
    </row>
    <row r="87" spans="1:28" ht="12.75">
      <c r="A87" s="122"/>
      <c r="B87" s="123" t="s">
        <v>333</v>
      </c>
      <c r="C87" s="117" t="s">
        <v>46</v>
      </c>
      <c r="D87" s="115">
        <v>0</v>
      </c>
      <c r="E87" s="112"/>
      <c r="F87" s="160">
        <v>1</v>
      </c>
      <c r="G87" s="111"/>
      <c r="H87" s="112"/>
      <c r="I87" s="113"/>
      <c r="J87" s="115"/>
      <c r="K87" s="112"/>
      <c r="L87" s="160"/>
      <c r="M87" s="111"/>
      <c r="N87" s="112"/>
      <c r="O87" s="113">
        <v>2</v>
      </c>
      <c r="P87" s="115"/>
      <c r="Q87" s="112"/>
      <c r="R87" s="160"/>
      <c r="S87" s="111"/>
      <c r="T87" s="112">
        <v>1</v>
      </c>
      <c r="U87" s="113">
        <v>4</v>
      </c>
      <c r="V87" s="115"/>
      <c r="W87" s="112"/>
      <c r="X87" s="112"/>
      <c r="Y87" s="100">
        <f t="shared" si="9"/>
        <v>0</v>
      </c>
      <c r="Z87" s="101">
        <f t="shared" si="9"/>
        <v>1</v>
      </c>
      <c r="AA87" s="102">
        <f t="shared" si="9"/>
        <v>7</v>
      </c>
      <c r="AB87" s="103">
        <f t="shared" si="7"/>
        <v>8</v>
      </c>
    </row>
    <row r="88" spans="1:28" ht="12.75">
      <c r="A88" s="122"/>
      <c r="B88" s="123" t="s">
        <v>50</v>
      </c>
      <c r="C88" s="117" t="s">
        <v>46</v>
      </c>
      <c r="D88" s="115"/>
      <c r="E88" s="112"/>
      <c r="F88" s="160"/>
      <c r="G88" s="111"/>
      <c r="H88" s="112"/>
      <c r="I88" s="113"/>
      <c r="J88" s="115"/>
      <c r="K88" s="112"/>
      <c r="L88" s="160"/>
      <c r="M88" s="111"/>
      <c r="N88" s="112"/>
      <c r="O88" s="113">
        <v>1</v>
      </c>
      <c r="P88" s="115"/>
      <c r="Q88" s="112"/>
      <c r="R88" s="160"/>
      <c r="S88" s="111"/>
      <c r="T88" s="112"/>
      <c r="U88" s="113">
        <v>2</v>
      </c>
      <c r="V88" s="115"/>
      <c r="W88" s="112"/>
      <c r="X88" s="112"/>
      <c r="Y88" s="100">
        <f t="shared" si="9"/>
        <v>0</v>
      </c>
      <c r="Z88" s="101">
        <f t="shared" si="9"/>
        <v>0</v>
      </c>
      <c r="AA88" s="102">
        <f t="shared" si="9"/>
        <v>3</v>
      </c>
      <c r="AB88" s="103">
        <f t="shared" si="7"/>
        <v>3</v>
      </c>
    </row>
    <row r="89" spans="1:28" ht="12.75">
      <c r="A89" s="122"/>
      <c r="B89" s="123" t="s">
        <v>51</v>
      </c>
      <c r="C89" s="117" t="s">
        <v>46</v>
      </c>
      <c r="D89" s="115"/>
      <c r="E89" s="112"/>
      <c r="F89" s="160"/>
      <c r="G89" s="111"/>
      <c r="H89" s="112"/>
      <c r="I89" s="113"/>
      <c r="J89" s="115"/>
      <c r="K89" s="112"/>
      <c r="L89" s="160"/>
      <c r="M89" s="111"/>
      <c r="N89" s="112"/>
      <c r="O89" s="113"/>
      <c r="P89" s="115"/>
      <c r="Q89" s="112"/>
      <c r="R89" s="160"/>
      <c r="S89" s="111"/>
      <c r="T89" s="112">
        <v>1</v>
      </c>
      <c r="U89" s="113">
        <v>1</v>
      </c>
      <c r="V89" s="115"/>
      <c r="W89" s="112"/>
      <c r="X89" s="112"/>
      <c r="Y89" s="100">
        <f t="shared" si="9"/>
        <v>0</v>
      </c>
      <c r="Z89" s="101">
        <f t="shared" si="9"/>
        <v>1</v>
      </c>
      <c r="AA89" s="102">
        <f t="shared" si="9"/>
        <v>1</v>
      </c>
      <c r="AB89" s="103">
        <f t="shared" si="7"/>
        <v>2</v>
      </c>
    </row>
    <row r="90" spans="1:28" ht="12.75">
      <c r="A90" s="122"/>
      <c r="B90" s="123" t="s">
        <v>47</v>
      </c>
      <c r="C90" s="117" t="s">
        <v>46</v>
      </c>
      <c r="D90" s="115"/>
      <c r="E90" s="112"/>
      <c r="F90" s="160"/>
      <c r="G90" s="111"/>
      <c r="H90" s="112"/>
      <c r="I90" s="113"/>
      <c r="J90" s="115"/>
      <c r="K90" s="112"/>
      <c r="L90" s="160"/>
      <c r="M90" s="111"/>
      <c r="N90" s="112"/>
      <c r="O90" s="113"/>
      <c r="P90" s="115"/>
      <c r="Q90" s="112"/>
      <c r="R90" s="160">
        <v>1</v>
      </c>
      <c r="S90" s="111"/>
      <c r="T90" s="112"/>
      <c r="U90" s="113">
        <v>4</v>
      </c>
      <c r="V90" s="115"/>
      <c r="W90" s="112"/>
      <c r="X90" s="112"/>
      <c r="Y90" s="100">
        <f t="shared" si="9"/>
        <v>0</v>
      </c>
      <c r="Z90" s="101">
        <f t="shared" si="9"/>
        <v>0</v>
      </c>
      <c r="AA90" s="102">
        <f t="shared" si="9"/>
        <v>5</v>
      </c>
      <c r="AB90" s="103">
        <f t="shared" si="7"/>
        <v>5</v>
      </c>
    </row>
    <row r="91" spans="1:28" ht="12.75">
      <c r="A91" s="122"/>
      <c r="B91" s="123" t="s">
        <v>334</v>
      </c>
      <c r="C91" s="117" t="s">
        <v>46</v>
      </c>
      <c r="D91" s="115"/>
      <c r="E91" s="112">
        <v>1</v>
      </c>
      <c r="F91" s="160"/>
      <c r="G91" s="111"/>
      <c r="H91" s="112"/>
      <c r="I91" s="113"/>
      <c r="J91" s="115"/>
      <c r="K91" s="112"/>
      <c r="L91" s="160"/>
      <c r="M91" s="111"/>
      <c r="N91" s="112"/>
      <c r="O91" s="113"/>
      <c r="P91" s="115"/>
      <c r="Q91" s="112"/>
      <c r="R91" s="160"/>
      <c r="S91" s="111"/>
      <c r="T91" s="112"/>
      <c r="U91" s="113"/>
      <c r="V91" s="115"/>
      <c r="W91" s="112"/>
      <c r="X91" s="112"/>
      <c r="Y91" s="100">
        <f t="shared" si="9"/>
        <v>0</v>
      </c>
      <c r="Z91" s="101">
        <f t="shared" si="9"/>
        <v>1</v>
      </c>
      <c r="AA91" s="102">
        <f t="shared" si="9"/>
        <v>0</v>
      </c>
      <c r="AB91" s="103">
        <f t="shared" si="7"/>
        <v>1</v>
      </c>
    </row>
    <row r="92" spans="1:28" ht="12.75">
      <c r="A92" s="122"/>
      <c r="B92" s="123" t="s">
        <v>48</v>
      </c>
      <c r="C92" s="117" t="s">
        <v>46</v>
      </c>
      <c r="D92" s="115"/>
      <c r="E92" s="112"/>
      <c r="F92" s="160"/>
      <c r="G92" s="111"/>
      <c r="H92" s="112"/>
      <c r="I92" s="113"/>
      <c r="J92" s="115"/>
      <c r="K92" s="112"/>
      <c r="L92" s="160"/>
      <c r="M92" s="111"/>
      <c r="N92" s="112"/>
      <c r="O92" s="113">
        <v>4</v>
      </c>
      <c r="P92" s="115"/>
      <c r="Q92" s="112"/>
      <c r="R92" s="160"/>
      <c r="S92" s="111"/>
      <c r="T92" s="112">
        <v>1</v>
      </c>
      <c r="U92" s="113">
        <v>1</v>
      </c>
      <c r="V92" s="115"/>
      <c r="W92" s="112"/>
      <c r="X92" s="112"/>
      <c r="Y92" s="100">
        <f t="shared" si="9"/>
        <v>0</v>
      </c>
      <c r="Z92" s="101">
        <f t="shared" si="9"/>
        <v>1</v>
      </c>
      <c r="AA92" s="102">
        <f t="shared" si="9"/>
        <v>5</v>
      </c>
      <c r="AB92" s="103">
        <f t="shared" si="7"/>
        <v>6</v>
      </c>
    </row>
    <row r="93" spans="1:28" ht="12.75">
      <c r="A93" s="122"/>
      <c r="B93" s="123" t="s">
        <v>49</v>
      </c>
      <c r="C93" s="117" t="s">
        <v>46</v>
      </c>
      <c r="D93" s="115"/>
      <c r="E93" s="112">
        <v>1</v>
      </c>
      <c r="F93" s="160">
        <v>1</v>
      </c>
      <c r="G93" s="111"/>
      <c r="H93" s="112"/>
      <c r="I93" s="113"/>
      <c r="J93" s="115"/>
      <c r="K93" s="112"/>
      <c r="L93" s="160"/>
      <c r="M93" s="111"/>
      <c r="N93" s="112"/>
      <c r="O93" s="113"/>
      <c r="P93" s="115">
        <v>1</v>
      </c>
      <c r="Q93" s="112">
        <v>1</v>
      </c>
      <c r="R93" s="160"/>
      <c r="S93" s="111"/>
      <c r="T93" s="112"/>
      <c r="U93" s="113">
        <v>6</v>
      </c>
      <c r="V93" s="115"/>
      <c r="W93" s="112"/>
      <c r="X93" s="112"/>
      <c r="Y93" s="100">
        <f t="shared" si="9"/>
        <v>1</v>
      </c>
      <c r="Z93" s="101">
        <f t="shared" si="9"/>
        <v>2</v>
      </c>
      <c r="AA93" s="102">
        <f t="shared" si="9"/>
        <v>7</v>
      </c>
      <c r="AB93" s="103">
        <f t="shared" si="7"/>
        <v>10</v>
      </c>
    </row>
    <row r="94" spans="1:28" ht="32.25" thickBot="1">
      <c r="A94" s="59"/>
      <c r="B94" s="60" t="s">
        <v>221</v>
      </c>
      <c r="C94" s="61" t="s">
        <v>46</v>
      </c>
      <c r="D94" s="87">
        <f>SUM(D87:D93)</f>
        <v>0</v>
      </c>
      <c r="E94" s="88">
        <f aca="true" t="shared" si="11" ref="E94:X94">SUM(E87:E93)</f>
        <v>2</v>
      </c>
      <c r="F94" s="183">
        <f t="shared" si="11"/>
        <v>2</v>
      </c>
      <c r="G94" s="87">
        <f t="shared" si="11"/>
        <v>0</v>
      </c>
      <c r="H94" s="88">
        <f t="shared" si="11"/>
        <v>0</v>
      </c>
      <c r="I94" s="89">
        <f t="shared" si="11"/>
        <v>0</v>
      </c>
      <c r="J94" s="88">
        <f t="shared" si="11"/>
        <v>0</v>
      </c>
      <c r="K94" s="88">
        <f t="shared" si="11"/>
        <v>0</v>
      </c>
      <c r="L94" s="183">
        <f t="shared" si="11"/>
        <v>0</v>
      </c>
      <c r="M94" s="87">
        <f t="shared" si="11"/>
        <v>0</v>
      </c>
      <c r="N94" s="88">
        <f t="shared" si="11"/>
        <v>0</v>
      </c>
      <c r="O94" s="89">
        <f t="shared" si="11"/>
        <v>7</v>
      </c>
      <c r="P94" s="88">
        <f t="shared" si="11"/>
        <v>1</v>
      </c>
      <c r="Q94" s="88">
        <f t="shared" si="11"/>
        <v>1</v>
      </c>
      <c r="R94" s="183">
        <f t="shared" si="11"/>
        <v>1</v>
      </c>
      <c r="S94" s="87">
        <f t="shared" si="11"/>
        <v>0</v>
      </c>
      <c r="T94" s="88">
        <f t="shared" si="11"/>
        <v>3</v>
      </c>
      <c r="U94" s="89">
        <f t="shared" si="11"/>
        <v>18</v>
      </c>
      <c r="V94" s="88">
        <f t="shared" si="11"/>
        <v>0</v>
      </c>
      <c r="W94" s="88">
        <f t="shared" si="11"/>
        <v>0</v>
      </c>
      <c r="X94" s="89">
        <f t="shared" si="11"/>
        <v>0</v>
      </c>
      <c r="Y94" s="41">
        <f t="shared" si="9"/>
        <v>1</v>
      </c>
      <c r="Z94" s="63">
        <f t="shared" si="9"/>
        <v>6</v>
      </c>
      <c r="AA94" s="64">
        <f t="shared" si="9"/>
        <v>28</v>
      </c>
      <c r="AB94" s="61">
        <f t="shared" si="7"/>
        <v>35</v>
      </c>
    </row>
    <row r="95" spans="1:28" ht="36.75" thickBot="1">
      <c r="A95" s="124"/>
      <c r="B95" s="125" t="s">
        <v>52</v>
      </c>
      <c r="C95" s="126"/>
      <c r="D95" s="127">
        <f aca="true" t="shared" si="12" ref="D95:X95">D94+D85+D72+D49+D31+D21</f>
        <v>63</v>
      </c>
      <c r="E95" s="127">
        <f t="shared" si="12"/>
        <v>203</v>
      </c>
      <c r="F95" s="179">
        <f t="shared" si="12"/>
        <v>653</v>
      </c>
      <c r="G95" s="180">
        <f t="shared" si="12"/>
        <v>5</v>
      </c>
      <c r="H95" s="127">
        <f t="shared" si="12"/>
        <v>29</v>
      </c>
      <c r="I95" s="181">
        <f t="shared" si="12"/>
        <v>76</v>
      </c>
      <c r="J95" s="127">
        <f t="shared" si="12"/>
        <v>0</v>
      </c>
      <c r="K95" s="127">
        <f t="shared" si="12"/>
        <v>1</v>
      </c>
      <c r="L95" s="179">
        <f t="shared" si="12"/>
        <v>0</v>
      </c>
      <c r="M95" s="180">
        <f t="shared" si="12"/>
        <v>4</v>
      </c>
      <c r="N95" s="127">
        <f t="shared" si="12"/>
        <v>11</v>
      </c>
      <c r="O95" s="181">
        <f t="shared" si="12"/>
        <v>89</v>
      </c>
      <c r="P95" s="127">
        <f t="shared" si="12"/>
        <v>148</v>
      </c>
      <c r="Q95" s="127">
        <f t="shared" si="12"/>
        <v>436</v>
      </c>
      <c r="R95" s="179">
        <f t="shared" si="12"/>
        <v>1449</v>
      </c>
      <c r="S95" s="180">
        <f t="shared" si="12"/>
        <v>106</v>
      </c>
      <c r="T95" s="127">
        <f t="shared" si="12"/>
        <v>380</v>
      </c>
      <c r="U95" s="181">
        <f t="shared" si="12"/>
        <v>2576</v>
      </c>
      <c r="V95" s="127">
        <f t="shared" si="12"/>
        <v>0</v>
      </c>
      <c r="W95" s="127">
        <f t="shared" si="12"/>
        <v>0</v>
      </c>
      <c r="X95" s="127">
        <f t="shared" si="12"/>
        <v>1</v>
      </c>
      <c r="Y95" s="128">
        <f t="shared" si="9"/>
        <v>326</v>
      </c>
      <c r="Z95" s="129">
        <f t="shared" si="9"/>
        <v>1060</v>
      </c>
      <c r="AA95" s="130">
        <f t="shared" si="9"/>
        <v>4844</v>
      </c>
      <c r="AB95" s="131">
        <f t="shared" si="7"/>
        <v>6230</v>
      </c>
    </row>
    <row r="96" spans="24:26" ht="12.75">
      <c r="X96" s="67"/>
      <c r="Y96" s="68"/>
      <c r="Z96" s="2"/>
    </row>
    <row r="97" spans="2:26" ht="15.75" thickBot="1">
      <c r="B97" s="148" t="s">
        <v>172</v>
      </c>
      <c r="X97" s="67"/>
      <c r="Y97" s="68"/>
      <c r="Z97" s="2"/>
    </row>
    <row r="98" spans="2:28" ht="13.5" customHeight="1" thickBot="1">
      <c r="B98" s="210" t="s">
        <v>215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2"/>
    </row>
    <row r="99" spans="2:28" ht="13.5" customHeight="1" thickBot="1">
      <c r="B99" s="213" t="s">
        <v>216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5"/>
    </row>
    <row r="100" spans="1:28" ht="15" thickBot="1">
      <c r="A100" s="67"/>
      <c r="B100" s="216" t="s">
        <v>217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8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</sheetData>
  <mergeCells count="14">
    <mergeCell ref="A1:AB1"/>
    <mergeCell ref="A2:AB4"/>
    <mergeCell ref="V5:X5"/>
    <mergeCell ref="B98:AB98"/>
    <mergeCell ref="B99:AB99"/>
    <mergeCell ref="B100:AB100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24"/>
  <sheetViews>
    <sheetView zoomScale="75" zoomScaleNormal="75" workbookViewId="0" topLeftCell="B72">
      <selection activeCell="B99" sqref="B99:AB99"/>
    </sheetView>
  </sheetViews>
  <sheetFormatPr defaultColWidth="9.00390625" defaultRowHeight="12.75"/>
  <cols>
    <col min="1" max="1" width="2.375" style="3" customWidth="1"/>
    <col min="2" max="2" width="20.375" style="3" customWidth="1"/>
    <col min="3" max="3" width="6.25390625" style="66" customWidth="1"/>
    <col min="4" max="4" width="3.875" style="3" customWidth="1"/>
    <col min="5" max="5" width="5.00390625" style="3" customWidth="1"/>
    <col min="6" max="6" width="4.875" style="3" customWidth="1"/>
    <col min="7" max="9" width="4.25390625" style="3" customWidth="1"/>
    <col min="10" max="10" width="3.75390625" style="3" customWidth="1"/>
    <col min="11" max="11" width="3.875" style="3" customWidth="1"/>
    <col min="12" max="12" width="3.625" style="3" customWidth="1"/>
    <col min="13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875" style="3" customWidth="1"/>
    <col min="23" max="23" width="4.00390625" style="3" customWidth="1"/>
    <col min="24" max="24" width="3.75390625" style="3" customWidth="1"/>
    <col min="25" max="26" width="5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131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8</v>
      </c>
      <c r="E8" s="25">
        <v>28</v>
      </c>
      <c r="F8" s="26">
        <v>89</v>
      </c>
      <c r="G8" s="24"/>
      <c r="H8" s="25">
        <v>2</v>
      </c>
      <c r="I8" s="26">
        <v>18</v>
      </c>
      <c r="J8" s="24"/>
      <c r="K8" s="25">
        <v>1</v>
      </c>
      <c r="L8" s="26"/>
      <c r="M8" s="24">
        <v>1</v>
      </c>
      <c r="N8" s="25"/>
      <c r="O8" s="26">
        <v>8</v>
      </c>
      <c r="P8" s="24">
        <v>8</v>
      </c>
      <c r="Q8" s="25">
        <v>33</v>
      </c>
      <c r="R8" s="26">
        <v>124</v>
      </c>
      <c r="S8" s="24">
        <v>32</v>
      </c>
      <c r="T8" s="25">
        <v>138</v>
      </c>
      <c r="U8" s="26">
        <v>949</v>
      </c>
      <c r="V8" s="24"/>
      <c r="W8" s="25"/>
      <c r="X8" s="26">
        <v>3</v>
      </c>
      <c r="Y8" s="24">
        <f aca="true" t="shared" si="0" ref="Y8:AA34">D8+G8+J8+M8+P8+S8+V8</f>
        <v>49</v>
      </c>
      <c r="Z8" s="25">
        <f t="shared" si="0"/>
        <v>202</v>
      </c>
      <c r="AA8" s="26">
        <f t="shared" si="0"/>
        <v>1191</v>
      </c>
      <c r="AB8" s="27">
        <f>Y8+Z8+AA8</f>
        <v>1442</v>
      </c>
    </row>
    <row r="9" spans="1:28" ht="12.75">
      <c r="A9" s="94"/>
      <c r="B9" s="95" t="s">
        <v>151</v>
      </c>
      <c r="C9" s="96" t="s">
        <v>16</v>
      </c>
      <c r="D9" s="97">
        <v>1</v>
      </c>
      <c r="E9" s="98">
        <v>5</v>
      </c>
      <c r="F9" s="99">
        <v>31</v>
      </c>
      <c r="G9" s="97"/>
      <c r="H9" s="98">
        <v>1</v>
      </c>
      <c r="I9" s="99">
        <v>2</v>
      </c>
      <c r="J9" s="97"/>
      <c r="K9" s="98">
        <v>1</v>
      </c>
      <c r="L9" s="99"/>
      <c r="M9" s="97"/>
      <c r="N9" s="98"/>
      <c r="O9" s="99"/>
      <c r="P9" s="97">
        <v>4</v>
      </c>
      <c r="Q9" s="98">
        <v>11</v>
      </c>
      <c r="R9" s="99">
        <v>39</v>
      </c>
      <c r="S9" s="97">
        <v>17</v>
      </c>
      <c r="T9" s="98">
        <v>73</v>
      </c>
      <c r="U9" s="99">
        <v>358</v>
      </c>
      <c r="V9" s="97"/>
      <c r="W9" s="98"/>
      <c r="X9" s="99">
        <v>2</v>
      </c>
      <c r="Y9" s="100">
        <f t="shared" si="0"/>
        <v>22</v>
      </c>
      <c r="Z9" s="101">
        <f t="shared" si="0"/>
        <v>91</v>
      </c>
      <c r="AA9" s="102">
        <f t="shared" si="0"/>
        <v>432</v>
      </c>
      <c r="AB9" s="103">
        <f aca="true" t="shared" si="1" ref="AB9:AB58">Y9+Z9+AA9</f>
        <v>545</v>
      </c>
    </row>
    <row r="10" spans="1:28" ht="12.75">
      <c r="A10" s="94"/>
      <c r="B10" s="95" t="s">
        <v>17</v>
      </c>
      <c r="C10" s="96" t="s">
        <v>16</v>
      </c>
      <c r="D10" s="97"/>
      <c r="E10" s="98">
        <v>5</v>
      </c>
      <c r="F10" s="99">
        <v>14</v>
      </c>
      <c r="G10" s="97"/>
      <c r="H10" s="98"/>
      <c r="I10" s="99"/>
      <c r="J10" s="97"/>
      <c r="K10" s="98"/>
      <c r="L10" s="99"/>
      <c r="M10" s="97"/>
      <c r="N10" s="98"/>
      <c r="O10" s="99">
        <v>4</v>
      </c>
      <c r="P10" s="97">
        <v>2</v>
      </c>
      <c r="Q10" s="98">
        <v>10</v>
      </c>
      <c r="R10" s="99">
        <v>31</v>
      </c>
      <c r="S10" s="97">
        <v>6</v>
      </c>
      <c r="T10" s="98">
        <v>27</v>
      </c>
      <c r="U10" s="99">
        <v>204</v>
      </c>
      <c r="V10" s="97"/>
      <c r="W10" s="98"/>
      <c r="X10" s="99"/>
      <c r="Y10" s="100">
        <f t="shared" si="0"/>
        <v>8</v>
      </c>
      <c r="Z10" s="101">
        <f t="shared" si="0"/>
        <v>42</v>
      </c>
      <c r="AA10" s="102">
        <f t="shared" si="0"/>
        <v>253</v>
      </c>
      <c r="AB10" s="103">
        <f t="shared" si="1"/>
        <v>303</v>
      </c>
    </row>
    <row r="11" spans="1:28" ht="12.75">
      <c r="A11" s="94"/>
      <c r="B11" s="95" t="s">
        <v>87</v>
      </c>
      <c r="C11" s="96" t="s">
        <v>16</v>
      </c>
      <c r="D11" s="97">
        <v>1</v>
      </c>
      <c r="E11" s="98">
        <v>2</v>
      </c>
      <c r="F11" s="99">
        <v>7</v>
      </c>
      <c r="G11" s="97"/>
      <c r="H11" s="98"/>
      <c r="I11" s="99"/>
      <c r="J11" s="97"/>
      <c r="K11" s="98"/>
      <c r="L11" s="99"/>
      <c r="M11" s="97"/>
      <c r="N11" s="98"/>
      <c r="O11" s="99">
        <v>4</v>
      </c>
      <c r="P11" s="97"/>
      <c r="Q11" s="98"/>
      <c r="R11" s="99">
        <v>3</v>
      </c>
      <c r="S11" s="97">
        <v>5</v>
      </c>
      <c r="T11" s="98">
        <v>16</v>
      </c>
      <c r="U11" s="99">
        <v>132</v>
      </c>
      <c r="V11" s="97"/>
      <c r="W11" s="98"/>
      <c r="X11" s="99"/>
      <c r="Y11" s="100">
        <f t="shared" si="0"/>
        <v>6</v>
      </c>
      <c r="Z11" s="101">
        <f t="shared" si="0"/>
        <v>18</v>
      </c>
      <c r="AA11" s="102">
        <f t="shared" si="0"/>
        <v>146</v>
      </c>
      <c r="AB11" s="103">
        <f t="shared" si="1"/>
        <v>170</v>
      </c>
    </row>
    <row r="12" spans="1:28" ht="12.75">
      <c r="A12" s="94"/>
      <c r="B12" s="105" t="s">
        <v>153</v>
      </c>
      <c r="C12" s="96" t="s">
        <v>16</v>
      </c>
      <c r="D12" s="97">
        <v>2</v>
      </c>
      <c r="E12" s="98">
        <v>4</v>
      </c>
      <c r="F12" s="99">
        <v>9</v>
      </c>
      <c r="G12" s="97"/>
      <c r="H12" s="98"/>
      <c r="I12" s="99"/>
      <c r="J12" s="97"/>
      <c r="K12" s="98"/>
      <c r="L12" s="99"/>
      <c r="M12" s="97"/>
      <c r="N12" s="98"/>
      <c r="O12" s="99"/>
      <c r="P12" s="97"/>
      <c r="Q12" s="98">
        <v>5</v>
      </c>
      <c r="R12" s="99">
        <v>25</v>
      </c>
      <c r="S12" s="97"/>
      <c r="T12" s="98">
        <v>3</v>
      </c>
      <c r="U12" s="99">
        <v>68</v>
      </c>
      <c r="V12" s="97"/>
      <c r="W12" s="98"/>
      <c r="X12" s="99"/>
      <c r="Y12" s="100">
        <f t="shared" si="0"/>
        <v>2</v>
      </c>
      <c r="Z12" s="101">
        <f t="shared" si="0"/>
        <v>12</v>
      </c>
      <c r="AA12" s="102">
        <f t="shared" si="0"/>
        <v>102</v>
      </c>
      <c r="AB12" s="103">
        <f t="shared" si="1"/>
        <v>116</v>
      </c>
    </row>
    <row r="13" spans="1:28" ht="12.75">
      <c r="A13" s="94"/>
      <c r="B13" s="95" t="s">
        <v>340</v>
      </c>
      <c r="C13" s="96" t="s">
        <v>16</v>
      </c>
      <c r="D13" s="97">
        <v>2</v>
      </c>
      <c r="E13" s="98">
        <v>11</v>
      </c>
      <c r="F13" s="99">
        <v>26</v>
      </c>
      <c r="G13" s="97"/>
      <c r="H13" s="98">
        <v>1</v>
      </c>
      <c r="I13" s="99">
        <v>16</v>
      </c>
      <c r="J13" s="97"/>
      <c r="K13" s="98"/>
      <c r="L13" s="99"/>
      <c r="M13" s="97"/>
      <c r="N13" s="98"/>
      <c r="O13" s="99"/>
      <c r="P13" s="97">
        <v>2</v>
      </c>
      <c r="Q13" s="98">
        <v>7</v>
      </c>
      <c r="R13" s="99">
        <v>26</v>
      </c>
      <c r="S13" s="97"/>
      <c r="T13" s="98">
        <v>6</v>
      </c>
      <c r="U13" s="99">
        <v>44</v>
      </c>
      <c r="V13" s="97"/>
      <c r="W13" s="98"/>
      <c r="X13" s="99">
        <v>1</v>
      </c>
      <c r="Y13" s="100">
        <f t="shared" si="0"/>
        <v>4</v>
      </c>
      <c r="Z13" s="101">
        <f t="shared" si="0"/>
        <v>25</v>
      </c>
      <c r="AA13" s="102">
        <f t="shared" si="0"/>
        <v>113</v>
      </c>
      <c r="AB13" s="103">
        <f t="shared" si="1"/>
        <v>142</v>
      </c>
    </row>
    <row r="14" spans="1:28" ht="12.75">
      <c r="A14" s="94"/>
      <c r="B14" s="95" t="s">
        <v>270</v>
      </c>
      <c r="C14" s="96" t="s">
        <v>16</v>
      </c>
      <c r="D14" s="190">
        <v>1</v>
      </c>
      <c r="E14" s="98"/>
      <c r="F14" s="118"/>
      <c r="G14" s="190"/>
      <c r="H14" s="98"/>
      <c r="I14" s="118"/>
      <c r="J14" s="190"/>
      <c r="K14" s="98"/>
      <c r="L14" s="118"/>
      <c r="M14" s="190"/>
      <c r="N14" s="98"/>
      <c r="O14" s="118"/>
      <c r="P14" s="190"/>
      <c r="Q14" s="98"/>
      <c r="R14" s="118"/>
      <c r="S14" s="190"/>
      <c r="T14" s="98"/>
      <c r="U14" s="118"/>
      <c r="V14" s="190"/>
      <c r="W14" s="98"/>
      <c r="X14" s="118"/>
      <c r="Y14" s="100">
        <f t="shared" si="0"/>
        <v>1</v>
      </c>
      <c r="Z14" s="101">
        <f t="shared" si="0"/>
        <v>0</v>
      </c>
      <c r="AA14" s="102">
        <f t="shared" si="0"/>
        <v>0</v>
      </c>
      <c r="AB14" s="103">
        <f t="shared" si="1"/>
        <v>1</v>
      </c>
    </row>
    <row r="15" spans="1:28" ht="12.75">
      <c r="A15" s="94"/>
      <c r="B15" s="95" t="s">
        <v>271</v>
      </c>
      <c r="C15" s="96" t="s">
        <v>16</v>
      </c>
      <c r="D15" s="190"/>
      <c r="E15" s="98">
        <v>1</v>
      </c>
      <c r="F15" s="174"/>
      <c r="G15" s="190"/>
      <c r="H15" s="98"/>
      <c r="I15" s="174"/>
      <c r="J15" s="190"/>
      <c r="K15" s="98"/>
      <c r="L15" s="174"/>
      <c r="M15" s="190"/>
      <c r="N15" s="98"/>
      <c r="O15" s="174"/>
      <c r="P15" s="190"/>
      <c r="Q15" s="98"/>
      <c r="R15" s="174"/>
      <c r="S15" s="190"/>
      <c r="T15" s="98">
        <v>2</v>
      </c>
      <c r="U15" s="174">
        <v>7</v>
      </c>
      <c r="V15" s="190"/>
      <c r="W15" s="98"/>
      <c r="X15" s="174"/>
      <c r="Y15" s="100">
        <f t="shared" si="0"/>
        <v>0</v>
      </c>
      <c r="Z15" s="101">
        <f t="shared" si="0"/>
        <v>3</v>
      </c>
      <c r="AA15" s="102">
        <f t="shared" si="0"/>
        <v>7</v>
      </c>
      <c r="AB15" s="103">
        <f t="shared" si="1"/>
        <v>10</v>
      </c>
    </row>
    <row r="16" spans="1:28" ht="12.75">
      <c r="A16" s="94"/>
      <c r="B16" s="95" t="s">
        <v>234</v>
      </c>
      <c r="C16" s="96" t="s">
        <v>16</v>
      </c>
      <c r="D16" s="190"/>
      <c r="E16" s="98"/>
      <c r="F16" s="174"/>
      <c r="G16" s="190"/>
      <c r="H16" s="98"/>
      <c r="I16" s="174"/>
      <c r="J16" s="190"/>
      <c r="K16" s="98"/>
      <c r="L16" s="174"/>
      <c r="M16" s="190"/>
      <c r="N16" s="98"/>
      <c r="O16" s="174"/>
      <c r="P16" s="190"/>
      <c r="Q16" s="98"/>
      <c r="R16" s="174"/>
      <c r="S16" s="190"/>
      <c r="T16" s="98">
        <v>1</v>
      </c>
      <c r="U16" s="174">
        <v>6</v>
      </c>
      <c r="V16" s="190"/>
      <c r="W16" s="98"/>
      <c r="X16" s="174"/>
      <c r="Y16" s="100">
        <f t="shared" si="0"/>
        <v>0</v>
      </c>
      <c r="Z16" s="101">
        <f t="shared" si="0"/>
        <v>1</v>
      </c>
      <c r="AA16" s="102">
        <f t="shared" si="0"/>
        <v>6</v>
      </c>
      <c r="AB16" s="103">
        <f t="shared" si="1"/>
        <v>7</v>
      </c>
    </row>
    <row r="17" spans="1:28" ht="12.75">
      <c r="A17" s="106"/>
      <c r="B17" s="95" t="s">
        <v>272</v>
      </c>
      <c r="C17" s="96" t="s">
        <v>16</v>
      </c>
      <c r="D17" s="190"/>
      <c r="E17" s="98"/>
      <c r="F17" s="174"/>
      <c r="G17" s="190"/>
      <c r="H17" s="98"/>
      <c r="I17" s="174"/>
      <c r="J17" s="190"/>
      <c r="K17" s="98"/>
      <c r="L17" s="174"/>
      <c r="M17" s="190"/>
      <c r="N17" s="98"/>
      <c r="O17" s="174"/>
      <c r="P17" s="190"/>
      <c r="Q17" s="98"/>
      <c r="R17" s="174"/>
      <c r="S17" s="190"/>
      <c r="T17" s="98"/>
      <c r="U17" s="174">
        <v>1</v>
      </c>
      <c r="V17" s="190"/>
      <c r="W17" s="98"/>
      <c r="X17" s="174"/>
      <c r="Y17" s="100">
        <f t="shared" si="0"/>
        <v>0</v>
      </c>
      <c r="Z17" s="101">
        <f t="shared" si="0"/>
        <v>0</v>
      </c>
      <c r="AA17" s="102">
        <f t="shared" si="0"/>
        <v>1</v>
      </c>
      <c r="AB17" s="103">
        <f t="shared" si="1"/>
        <v>1</v>
      </c>
    </row>
    <row r="18" spans="1:28" ht="12.75">
      <c r="A18" s="106"/>
      <c r="B18" s="95" t="s">
        <v>19</v>
      </c>
      <c r="C18" s="96" t="s">
        <v>16</v>
      </c>
      <c r="D18" s="190"/>
      <c r="E18" s="98"/>
      <c r="F18" s="174"/>
      <c r="G18" s="190"/>
      <c r="H18" s="98"/>
      <c r="I18" s="174"/>
      <c r="J18" s="190"/>
      <c r="K18" s="98"/>
      <c r="L18" s="174"/>
      <c r="M18" s="190"/>
      <c r="N18" s="98"/>
      <c r="O18" s="174"/>
      <c r="P18" s="190"/>
      <c r="Q18" s="98"/>
      <c r="R18" s="174"/>
      <c r="S18" s="190">
        <v>2</v>
      </c>
      <c r="T18" s="98">
        <v>2</v>
      </c>
      <c r="U18" s="174">
        <v>21</v>
      </c>
      <c r="V18" s="190"/>
      <c r="W18" s="98"/>
      <c r="X18" s="174"/>
      <c r="Y18" s="100">
        <f t="shared" si="0"/>
        <v>2</v>
      </c>
      <c r="Z18" s="101">
        <f t="shared" si="0"/>
        <v>2</v>
      </c>
      <c r="AA18" s="102">
        <f t="shared" si="0"/>
        <v>21</v>
      </c>
      <c r="AB18" s="103">
        <f t="shared" si="1"/>
        <v>25</v>
      </c>
    </row>
    <row r="19" spans="1:28" ht="12.75">
      <c r="A19" s="107"/>
      <c r="B19" s="95" t="s">
        <v>20</v>
      </c>
      <c r="C19" s="96" t="s">
        <v>16</v>
      </c>
      <c r="D19" s="190"/>
      <c r="E19" s="98"/>
      <c r="F19" s="174"/>
      <c r="G19" s="190"/>
      <c r="H19" s="98"/>
      <c r="I19" s="174"/>
      <c r="J19" s="190"/>
      <c r="K19" s="98"/>
      <c r="L19" s="174"/>
      <c r="M19" s="190">
        <v>1</v>
      </c>
      <c r="N19" s="98"/>
      <c r="O19" s="174"/>
      <c r="P19" s="190"/>
      <c r="Q19" s="98"/>
      <c r="R19" s="174"/>
      <c r="S19" s="190">
        <v>2</v>
      </c>
      <c r="T19" s="98">
        <v>3</v>
      </c>
      <c r="U19" s="174">
        <v>25</v>
      </c>
      <c r="V19" s="190"/>
      <c r="W19" s="98"/>
      <c r="X19" s="174"/>
      <c r="Y19" s="100">
        <f t="shared" si="0"/>
        <v>3</v>
      </c>
      <c r="Z19" s="101">
        <f t="shared" si="0"/>
        <v>3</v>
      </c>
      <c r="AA19" s="102">
        <f t="shared" si="0"/>
        <v>25</v>
      </c>
      <c r="AB19" s="103">
        <f t="shared" si="1"/>
        <v>31</v>
      </c>
    </row>
    <row r="20" spans="1:28" ht="25.5">
      <c r="A20" s="107"/>
      <c r="B20" s="95" t="s">
        <v>21</v>
      </c>
      <c r="C20" s="96" t="s">
        <v>16</v>
      </c>
      <c r="D20" s="190">
        <v>1</v>
      </c>
      <c r="E20" s="98"/>
      <c r="F20" s="118">
        <v>2</v>
      </c>
      <c r="G20" s="190"/>
      <c r="H20" s="98"/>
      <c r="I20" s="118"/>
      <c r="J20" s="190"/>
      <c r="K20" s="98"/>
      <c r="L20" s="118"/>
      <c r="M20" s="190"/>
      <c r="N20" s="98"/>
      <c r="O20" s="118"/>
      <c r="P20" s="190"/>
      <c r="Q20" s="98"/>
      <c r="R20" s="118"/>
      <c r="S20" s="190"/>
      <c r="T20" s="98">
        <v>5</v>
      </c>
      <c r="U20" s="118">
        <v>83</v>
      </c>
      <c r="V20" s="190"/>
      <c r="W20" s="98"/>
      <c r="X20" s="118"/>
      <c r="Y20" s="100">
        <f t="shared" si="0"/>
        <v>1</v>
      </c>
      <c r="Z20" s="101">
        <f t="shared" si="0"/>
        <v>5</v>
      </c>
      <c r="AA20" s="102">
        <f t="shared" si="0"/>
        <v>85</v>
      </c>
      <c r="AB20" s="103">
        <f t="shared" si="1"/>
        <v>91</v>
      </c>
    </row>
    <row r="21" spans="1:28" ht="31.5">
      <c r="A21" s="28"/>
      <c r="B21" s="29" t="s">
        <v>218</v>
      </c>
      <c r="C21" s="30" t="s">
        <v>16</v>
      </c>
      <c r="D21" s="31">
        <f>SUM(D9:D20)</f>
        <v>8</v>
      </c>
      <c r="E21" s="31">
        <f aca="true" t="shared" si="2" ref="E21:X21">SUM(E9:E20)</f>
        <v>28</v>
      </c>
      <c r="F21" s="31">
        <f t="shared" si="2"/>
        <v>89</v>
      </c>
      <c r="G21" s="31">
        <f t="shared" si="2"/>
        <v>0</v>
      </c>
      <c r="H21" s="31">
        <f t="shared" si="2"/>
        <v>2</v>
      </c>
      <c r="I21" s="31">
        <f t="shared" si="2"/>
        <v>18</v>
      </c>
      <c r="J21" s="31">
        <f t="shared" si="2"/>
        <v>0</v>
      </c>
      <c r="K21" s="31">
        <f t="shared" si="2"/>
        <v>1</v>
      </c>
      <c r="L21" s="31">
        <f t="shared" si="2"/>
        <v>0</v>
      </c>
      <c r="M21" s="31">
        <f t="shared" si="2"/>
        <v>1</v>
      </c>
      <c r="N21" s="31">
        <f t="shared" si="2"/>
        <v>0</v>
      </c>
      <c r="O21" s="31">
        <f t="shared" si="2"/>
        <v>8</v>
      </c>
      <c r="P21" s="31">
        <f t="shared" si="2"/>
        <v>8</v>
      </c>
      <c r="Q21" s="31">
        <f t="shared" si="2"/>
        <v>33</v>
      </c>
      <c r="R21" s="31">
        <f t="shared" si="2"/>
        <v>124</v>
      </c>
      <c r="S21" s="31">
        <f t="shared" si="2"/>
        <v>32</v>
      </c>
      <c r="T21" s="31">
        <f t="shared" si="2"/>
        <v>138</v>
      </c>
      <c r="U21" s="31">
        <f t="shared" si="2"/>
        <v>949</v>
      </c>
      <c r="V21" s="31">
        <f t="shared" si="2"/>
        <v>0</v>
      </c>
      <c r="W21" s="31">
        <f t="shared" si="2"/>
        <v>0</v>
      </c>
      <c r="X21" s="31">
        <f t="shared" si="2"/>
        <v>3</v>
      </c>
      <c r="Y21" s="31">
        <f t="shared" si="0"/>
        <v>49</v>
      </c>
      <c r="Z21" s="32">
        <f t="shared" si="0"/>
        <v>202</v>
      </c>
      <c r="AA21" s="33">
        <f t="shared" si="0"/>
        <v>1191</v>
      </c>
      <c r="AB21" s="34">
        <f t="shared" si="1"/>
        <v>1442</v>
      </c>
    </row>
    <row r="22" spans="1:28" ht="15.75">
      <c r="A22" s="35"/>
      <c r="B22" s="36" t="s">
        <v>23</v>
      </c>
      <c r="C22" s="23" t="s">
        <v>23</v>
      </c>
      <c r="D22" s="24">
        <v>3</v>
      </c>
      <c r="E22" s="25">
        <v>13</v>
      </c>
      <c r="F22" s="26">
        <v>55</v>
      </c>
      <c r="G22" s="24">
        <v>1</v>
      </c>
      <c r="H22" s="25"/>
      <c r="I22" s="26">
        <v>4</v>
      </c>
      <c r="J22" s="24"/>
      <c r="K22" s="25"/>
      <c r="L22" s="26"/>
      <c r="M22" s="24">
        <v>2</v>
      </c>
      <c r="N22" s="25">
        <v>3</v>
      </c>
      <c r="O22" s="26">
        <v>10</v>
      </c>
      <c r="P22" s="24">
        <v>6</v>
      </c>
      <c r="Q22" s="25">
        <v>34</v>
      </c>
      <c r="R22" s="26">
        <v>105</v>
      </c>
      <c r="S22" s="24">
        <v>9</v>
      </c>
      <c r="T22" s="25">
        <v>52</v>
      </c>
      <c r="U22" s="26">
        <v>393</v>
      </c>
      <c r="V22" s="24"/>
      <c r="W22" s="25">
        <v>8</v>
      </c>
      <c r="X22" s="26">
        <v>36</v>
      </c>
      <c r="Y22" s="24">
        <f t="shared" si="0"/>
        <v>21</v>
      </c>
      <c r="Z22" s="25">
        <f t="shared" si="0"/>
        <v>110</v>
      </c>
      <c r="AA22" s="26">
        <f t="shared" si="0"/>
        <v>603</v>
      </c>
      <c r="AB22" s="27">
        <f t="shared" si="1"/>
        <v>734</v>
      </c>
    </row>
    <row r="23" spans="1:28" ht="12.75">
      <c r="A23" s="107"/>
      <c r="B23" s="95" t="s">
        <v>24</v>
      </c>
      <c r="C23" s="96" t="s">
        <v>23</v>
      </c>
      <c r="D23" s="97"/>
      <c r="E23" s="98">
        <v>3</v>
      </c>
      <c r="F23" s="99">
        <v>12</v>
      </c>
      <c r="G23" s="97">
        <v>1</v>
      </c>
      <c r="H23" s="98"/>
      <c r="I23" s="99">
        <v>1</v>
      </c>
      <c r="J23" s="97"/>
      <c r="K23" s="98"/>
      <c r="L23" s="99"/>
      <c r="M23" s="97">
        <v>1</v>
      </c>
      <c r="N23" s="98">
        <v>2</v>
      </c>
      <c r="O23" s="99">
        <v>5</v>
      </c>
      <c r="P23" s="97">
        <v>1</v>
      </c>
      <c r="Q23" s="98">
        <v>12</v>
      </c>
      <c r="R23" s="99">
        <v>47</v>
      </c>
      <c r="S23" s="97">
        <v>5</v>
      </c>
      <c r="T23" s="98">
        <v>18</v>
      </c>
      <c r="U23" s="99">
        <v>120</v>
      </c>
      <c r="V23" s="97"/>
      <c r="W23" s="98"/>
      <c r="X23" s="99"/>
      <c r="Y23" s="100">
        <f t="shared" si="0"/>
        <v>8</v>
      </c>
      <c r="Z23" s="101">
        <f t="shared" si="0"/>
        <v>35</v>
      </c>
      <c r="AA23" s="102">
        <f t="shared" si="0"/>
        <v>185</v>
      </c>
      <c r="AB23" s="103">
        <f t="shared" si="1"/>
        <v>228</v>
      </c>
    </row>
    <row r="24" spans="1:28" ht="12.75">
      <c r="A24" s="107"/>
      <c r="B24" s="95" t="s">
        <v>25</v>
      </c>
      <c r="C24" s="96" t="s">
        <v>23</v>
      </c>
      <c r="D24" s="97">
        <v>2</v>
      </c>
      <c r="E24" s="98">
        <v>7</v>
      </c>
      <c r="F24" s="99">
        <v>32</v>
      </c>
      <c r="G24" s="97"/>
      <c r="H24" s="98"/>
      <c r="I24" s="99">
        <v>3</v>
      </c>
      <c r="J24" s="97"/>
      <c r="K24" s="98"/>
      <c r="L24" s="99"/>
      <c r="M24" s="97"/>
      <c r="N24" s="98"/>
      <c r="O24" s="99">
        <v>4</v>
      </c>
      <c r="P24" s="97">
        <v>4</v>
      </c>
      <c r="Q24" s="98">
        <v>18</v>
      </c>
      <c r="R24" s="99">
        <v>48</v>
      </c>
      <c r="S24" s="97">
        <v>3</v>
      </c>
      <c r="T24" s="98">
        <v>25</v>
      </c>
      <c r="U24" s="99">
        <v>212</v>
      </c>
      <c r="V24" s="97"/>
      <c r="W24" s="98">
        <v>8</v>
      </c>
      <c r="X24" s="99">
        <v>36</v>
      </c>
      <c r="Y24" s="100">
        <f t="shared" si="0"/>
        <v>9</v>
      </c>
      <c r="Z24" s="101">
        <f t="shared" si="0"/>
        <v>58</v>
      </c>
      <c r="AA24" s="102">
        <f t="shared" si="0"/>
        <v>335</v>
      </c>
      <c r="AB24" s="103">
        <f t="shared" si="1"/>
        <v>402</v>
      </c>
    </row>
    <row r="25" spans="1:28" ht="12.75">
      <c r="A25" s="108"/>
      <c r="B25" s="95" t="s">
        <v>154</v>
      </c>
      <c r="C25" s="96" t="s">
        <v>23</v>
      </c>
      <c r="D25" s="97">
        <v>1</v>
      </c>
      <c r="E25" s="98">
        <v>1</v>
      </c>
      <c r="F25" s="99">
        <v>3</v>
      </c>
      <c r="G25" s="97"/>
      <c r="H25" s="98"/>
      <c r="I25" s="99"/>
      <c r="J25" s="97"/>
      <c r="K25" s="98"/>
      <c r="L25" s="99"/>
      <c r="M25" s="97"/>
      <c r="N25" s="98"/>
      <c r="O25" s="99"/>
      <c r="P25" s="97">
        <v>1</v>
      </c>
      <c r="Q25" s="98">
        <v>2</v>
      </c>
      <c r="R25" s="99">
        <v>3</v>
      </c>
      <c r="S25" s="97">
        <v>1</v>
      </c>
      <c r="T25" s="98">
        <v>7</v>
      </c>
      <c r="U25" s="99">
        <v>21</v>
      </c>
      <c r="V25" s="97"/>
      <c r="W25" s="98"/>
      <c r="X25" s="99"/>
      <c r="Y25" s="100">
        <f t="shared" si="0"/>
        <v>3</v>
      </c>
      <c r="Z25" s="101">
        <f t="shared" si="0"/>
        <v>10</v>
      </c>
      <c r="AA25" s="102">
        <f t="shared" si="0"/>
        <v>27</v>
      </c>
      <c r="AB25" s="103">
        <f t="shared" si="1"/>
        <v>40</v>
      </c>
    </row>
    <row r="26" spans="1:28" ht="12.75">
      <c r="A26" s="107"/>
      <c r="B26" s="95" t="s">
        <v>126</v>
      </c>
      <c r="C26" s="96" t="s">
        <v>23</v>
      </c>
      <c r="D26" s="97"/>
      <c r="E26" s="98">
        <v>1</v>
      </c>
      <c r="F26" s="99">
        <v>8</v>
      </c>
      <c r="G26" s="97"/>
      <c r="H26" s="98"/>
      <c r="I26" s="99"/>
      <c r="J26" s="97"/>
      <c r="K26" s="98"/>
      <c r="L26" s="99"/>
      <c r="M26" s="97"/>
      <c r="N26" s="98"/>
      <c r="O26" s="99">
        <v>1</v>
      </c>
      <c r="P26" s="111"/>
      <c r="Q26" s="112">
        <v>2</v>
      </c>
      <c r="R26" s="113">
        <v>6</v>
      </c>
      <c r="S26" s="97"/>
      <c r="T26" s="98"/>
      <c r="U26" s="99">
        <v>2</v>
      </c>
      <c r="V26" s="111"/>
      <c r="W26" s="112"/>
      <c r="X26" s="113"/>
      <c r="Y26" s="100">
        <f t="shared" si="0"/>
        <v>0</v>
      </c>
      <c r="Z26" s="101">
        <f t="shared" si="0"/>
        <v>3</v>
      </c>
      <c r="AA26" s="102">
        <f t="shared" si="0"/>
        <v>17</v>
      </c>
      <c r="AB26" s="103">
        <f t="shared" si="1"/>
        <v>20</v>
      </c>
    </row>
    <row r="27" spans="1:28" ht="12.75">
      <c r="A27" s="107"/>
      <c r="B27" s="149" t="s">
        <v>284</v>
      </c>
      <c r="C27" s="96" t="s">
        <v>23</v>
      </c>
      <c r="D27" s="190"/>
      <c r="E27" s="98">
        <v>1</v>
      </c>
      <c r="F27" s="118"/>
      <c r="G27" s="190"/>
      <c r="H27" s="98"/>
      <c r="I27" s="118"/>
      <c r="J27" s="97"/>
      <c r="K27" s="98"/>
      <c r="L27" s="99"/>
      <c r="M27" s="97"/>
      <c r="N27" s="98"/>
      <c r="O27" s="119"/>
      <c r="P27" s="97"/>
      <c r="Q27" s="98"/>
      <c r="R27" s="99"/>
      <c r="S27" s="118"/>
      <c r="T27" s="98"/>
      <c r="U27" s="119"/>
      <c r="V27" s="97"/>
      <c r="W27" s="98"/>
      <c r="X27" s="99"/>
      <c r="Y27" s="100">
        <f t="shared" si="0"/>
        <v>0</v>
      </c>
      <c r="Z27" s="101">
        <f t="shared" si="0"/>
        <v>1</v>
      </c>
      <c r="AA27" s="102">
        <f t="shared" si="0"/>
        <v>0</v>
      </c>
      <c r="AB27" s="103">
        <f t="shared" si="1"/>
        <v>1</v>
      </c>
    </row>
    <row r="28" spans="1:28" ht="25.5">
      <c r="A28" s="107"/>
      <c r="B28" s="149" t="s">
        <v>28</v>
      </c>
      <c r="C28" s="96" t="s">
        <v>23</v>
      </c>
      <c r="D28" s="190"/>
      <c r="E28" s="98"/>
      <c r="F28" s="174"/>
      <c r="G28" s="190"/>
      <c r="H28" s="98"/>
      <c r="I28" s="174"/>
      <c r="J28" s="97"/>
      <c r="K28" s="98"/>
      <c r="L28" s="99"/>
      <c r="M28" s="97"/>
      <c r="N28" s="98">
        <v>1</v>
      </c>
      <c r="O28" s="99"/>
      <c r="P28" s="175"/>
      <c r="Q28" s="184"/>
      <c r="R28" s="185">
        <v>1</v>
      </c>
      <c r="S28" s="97"/>
      <c r="T28" s="98">
        <v>2</v>
      </c>
      <c r="U28" s="99">
        <v>38</v>
      </c>
      <c r="V28" s="175"/>
      <c r="W28" s="184"/>
      <c r="X28" s="185"/>
      <c r="Y28" s="100">
        <f t="shared" si="0"/>
        <v>0</v>
      </c>
      <c r="Z28" s="101">
        <f t="shared" si="0"/>
        <v>3</v>
      </c>
      <c r="AA28" s="102">
        <f t="shared" si="0"/>
        <v>39</v>
      </c>
      <c r="AB28" s="103">
        <f t="shared" si="1"/>
        <v>42</v>
      </c>
    </row>
    <row r="29" spans="1:28" ht="12.75">
      <c r="A29" s="107"/>
      <c r="B29" s="95" t="s">
        <v>29</v>
      </c>
      <c r="C29" s="96" t="s">
        <v>23</v>
      </c>
      <c r="D29" s="190"/>
      <c r="E29" s="98"/>
      <c r="F29" s="118"/>
      <c r="G29" s="190"/>
      <c r="H29" s="98"/>
      <c r="I29" s="118"/>
      <c r="J29" s="190"/>
      <c r="K29" s="98"/>
      <c r="L29" s="118"/>
      <c r="M29" s="190">
        <v>1</v>
      </c>
      <c r="N29" s="98"/>
      <c r="O29" s="118"/>
      <c r="P29" s="190"/>
      <c r="Q29" s="98"/>
      <c r="R29" s="118"/>
      <c r="S29" s="190"/>
      <c r="T29" s="98"/>
      <c r="U29" s="118"/>
      <c r="V29" s="190"/>
      <c r="W29" s="98"/>
      <c r="X29" s="118"/>
      <c r="Y29" s="100">
        <f t="shared" si="0"/>
        <v>1</v>
      </c>
      <c r="Z29" s="101">
        <f t="shared" si="0"/>
        <v>0</v>
      </c>
      <c r="AA29" s="102">
        <f t="shared" si="0"/>
        <v>0</v>
      </c>
      <c r="AB29" s="103">
        <f t="shared" si="1"/>
        <v>1</v>
      </c>
    </row>
    <row r="30" spans="1:28" ht="31.5">
      <c r="A30" s="28"/>
      <c r="B30" s="29" t="s">
        <v>219</v>
      </c>
      <c r="C30" s="30" t="s">
        <v>23</v>
      </c>
      <c r="D30" s="31">
        <f>SUM(D23:D29)</f>
        <v>3</v>
      </c>
      <c r="E30" s="31">
        <f aca="true" t="shared" si="3" ref="E30:X30">SUM(E23:E29)</f>
        <v>13</v>
      </c>
      <c r="F30" s="31">
        <f t="shared" si="3"/>
        <v>55</v>
      </c>
      <c r="G30" s="31">
        <f t="shared" si="3"/>
        <v>1</v>
      </c>
      <c r="H30" s="31">
        <f t="shared" si="3"/>
        <v>0</v>
      </c>
      <c r="I30" s="31">
        <f t="shared" si="3"/>
        <v>4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2</v>
      </c>
      <c r="N30" s="31">
        <f t="shared" si="3"/>
        <v>3</v>
      </c>
      <c r="O30" s="31">
        <f t="shared" si="3"/>
        <v>10</v>
      </c>
      <c r="P30" s="31">
        <f t="shared" si="3"/>
        <v>6</v>
      </c>
      <c r="Q30" s="31">
        <f t="shared" si="3"/>
        <v>34</v>
      </c>
      <c r="R30" s="31">
        <f t="shared" si="3"/>
        <v>105</v>
      </c>
      <c r="S30" s="31">
        <f t="shared" si="3"/>
        <v>9</v>
      </c>
      <c r="T30" s="31">
        <f t="shared" si="3"/>
        <v>52</v>
      </c>
      <c r="U30" s="31">
        <f t="shared" si="3"/>
        <v>393</v>
      </c>
      <c r="V30" s="31">
        <f t="shared" si="3"/>
        <v>0</v>
      </c>
      <c r="W30" s="31">
        <f t="shared" si="3"/>
        <v>8</v>
      </c>
      <c r="X30" s="31">
        <f t="shared" si="3"/>
        <v>36</v>
      </c>
      <c r="Y30" s="31">
        <f t="shared" si="0"/>
        <v>21</v>
      </c>
      <c r="Z30" s="32">
        <f t="shared" si="0"/>
        <v>110</v>
      </c>
      <c r="AA30" s="33">
        <f t="shared" si="0"/>
        <v>603</v>
      </c>
      <c r="AB30" s="34">
        <f t="shared" si="1"/>
        <v>734</v>
      </c>
    </row>
    <row r="31" spans="1:28" ht="15.75">
      <c r="A31" s="35"/>
      <c r="B31" s="36" t="s">
        <v>30</v>
      </c>
      <c r="C31" s="23" t="s">
        <v>30</v>
      </c>
      <c r="D31" s="24">
        <v>6</v>
      </c>
      <c r="E31" s="25">
        <v>28</v>
      </c>
      <c r="F31" s="26">
        <v>91</v>
      </c>
      <c r="G31" s="24">
        <v>2</v>
      </c>
      <c r="H31" s="25">
        <v>7</v>
      </c>
      <c r="I31" s="26">
        <v>25</v>
      </c>
      <c r="J31" s="24"/>
      <c r="K31" s="25"/>
      <c r="L31" s="26"/>
      <c r="M31" s="24"/>
      <c r="N31" s="25"/>
      <c r="O31" s="26">
        <v>7</v>
      </c>
      <c r="P31" s="24">
        <v>25</v>
      </c>
      <c r="Q31" s="25">
        <v>71</v>
      </c>
      <c r="R31" s="26">
        <v>194</v>
      </c>
      <c r="S31" s="24">
        <v>27</v>
      </c>
      <c r="T31" s="25">
        <v>53</v>
      </c>
      <c r="U31" s="26">
        <v>449</v>
      </c>
      <c r="V31" s="24"/>
      <c r="W31" s="25">
        <v>1</v>
      </c>
      <c r="X31" s="26">
        <v>2</v>
      </c>
      <c r="Y31" s="24">
        <f t="shared" si="0"/>
        <v>60</v>
      </c>
      <c r="Z31" s="25">
        <f t="shared" si="0"/>
        <v>160</v>
      </c>
      <c r="AA31" s="26">
        <f t="shared" si="0"/>
        <v>768</v>
      </c>
      <c r="AB31" s="27">
        <f t="shared" si="1"/>
        <v>988</v>
      </c>
    </row>
    <row r="32" spans="1:28" ht="12.75">
      <c r="A32" s="107"/>
      <c r="B32" s="95" t="s">
        <v>32</v>
      </c>
      <c r="C32" s="96" t="s">
        <v>30</v>
      </c>
      <c r="D32" s="190">
        <v>2</v>
      </c>
      <c r="E32" s="98">
        <v>9</v>
      </c>
      <c r="F32" s="118">
        <v>11</v>
      </c>
      <c r="G32" s="190"/>
      <c r="H32" s="98">
        <v>1</v>
      </c>
      <c r="I32" s="118">
        <v>4</v>
      </c>
      <c r="J32" s="190"/>
      <c r="K32" s="98"/>
      <c r="L32" s="118"/>
      <c r="M32" s="190"/>
      <c r="N32" s="98"/>
      <c r="O32" s="118">
        <v>2</v>
      </c>
      <c r="P32" s="190">
        <v>9</v>
      </c>
      <c r="Q32" s="98">
        <v>13</v>
      </c>
      <c r="R32" s="118">
        <v>37</v>
      </c>
      <c r="S32" s="190">
        <v>1</v>
      </c>
      <c r="T32" s="98">
        <v>4</v>
      </c>
      <c r="U32" s="118">
        <v>76</v>
      </c>
      <c r="V32" s="190"/>
      <c r="W32" s="98"/>
      <c r="X32" s="118"/>
      <c r="Y32" s="100">
        <f t="shared" si="0"/>
        <v>12</v>
      </c>
      <c r="Z32" s="101">
        <f t="shared" si="0"/>
        <v>27</v>
      </c>
      <c r="AA32" s="102">
        <f t="shared" si="0"/>
        <v>130</v>
      </c>
      <c r="AB32" s="103">
        <f t="shared" si="1"/>
        <v>169</v>
      </c>
    </row>
    <row r="33" spans="1:28" ht="12.75">
      <c r="A33" s="107"/>
      <c r="B33" s="95" t="s">
        <v>33</v>
      </c>
      <c r="C33" s="96" t="s">
        <v>30</v>
      </c>
      <c r="D33" s="190">
        <v>3</v>
      </c>
      <c r="E33" s="98">
        <v>6</v>
      </c>
      <c r="F33" s="174">
        <v>38</v>
      </c>
      <c r="G33" s="190">
        <v>1</v>
      </c>
      <c r="H33" s="98">
        <v>6</v>
      </c>
      <c r="I33" s="174">
        <v>9</v>
      </c>
      <c r="J33" s="190"/>
      <c r="K33" s="98"/>
      <c r="L33" s="174"/>
      <c r="M33" s="190"/>
      <c r="N33" s="98"/>
      <c r="O33" s="174"/>
      <c r="P33" s="190">
        <v>2</v>
      </c>
      <c r="Q33" s="98">
        <v>37</v>
      </c>
      <c r="R33" s="174">
        <v>45</v>
      </c>
      <c r="S33" s="190">
        <v>10</v>
      </c>
      <c r="T33" s="98">
        <v>22</v>
      </c>
      <c r="U33" s="174">
        <v>153</v>
      </c>
      <c r="V33" s="190"/>
      <c r="W33" s="98">
        <v>1</v>
      </c>
      <c r="X33" s="174">
        <v>2</v>
      </c>
      <c r="Y33" s="100">
        <f t="shared" si="0"/>
        <v>16</v>
      </c>
      <c r="Z33" s="101">
        <f t="shared" si="0"/>
        <v>72</v>
      </c>
      <c r="AA33" s="102">
        <f t="shared" si="0"/>
        <v>247</v>
      </c>
      <c r="AB33" s="103">
        <f t="shared" si="1"/>
        <v>335</v>
      </c>
    </row>
    <row r="34" spans="1:28" ht="12.75">
      <c r="A34" s="107"/>
      <c r="B34" s="95" t="s">
        <v>66</v>
      </c>
      <c r="C34" s="96" t="s">
        <v>30</v>
      </c>
      <c r="D34" s="190"/>
      <c r="E34" s="98">
        <v>7</v>
      </c>
      <c r="F34" s="118">
        <v>14</v>
      </c>
      <c r="G34" s="190">
        <v>1</v>
      </c>
      <c r="H34" s="98"/>
      <c r="I34" s="118">
        <v>1</v>
      </c>
      <c r="J34" s="190"/>
      <c r="K34" s="98"/>
      <c r="L34" s="118"/>
      <c r="M34" s="190"/>
      <c r="N34" s="98"/>
      <c r="O34" s="118"/>
      <c r="P34" s="190">
        <v>2</v>
      </c>
      <c r="Q34" s="98">
        <v>6</v>
      </c>
      <c r="R34" s="118">
        <v>38</v>
      </c>
      <c r="S34" s="190">
        <v>1</v>
      </c>
      <c r="T34" s="98">
        <v>7</v>
      </c>
      <c r="U34" s="118">
        <v>39</v>
      </c>
      <c r="V34" s="190"/>
      <c r="W34" s="98"/>
      <c r="X34" s="118"/>
      <c r="Y34" s="100">
        <f t="shared" si="0"/>
        <v>4</v>
      </c>
      <c r="Z34" s="101">
        <f t="shared" si="0"/>
        <v>20</v>
      </c>
      <c r="AA34" s="102">
        <f t="shared" si="0"/>
        <v>92</v>
      </c>
      <c r="AB34" s="103">
        <f t="shared" si="1"/>
        <v>116</v>
      </c>
    </row>
    <row r="35" spans="1:28" ht="12.75">
      <c r="A35" s="107"/>
      <c r="B35" s="95" t="s">
        <v>78</v>
      </c>
      <c r="C35" s="96" t="s">
        <v>30</v>
      </c>
      <c r="D35" s="190"/>
      <c r="E35" s="98">
        <v>5</v>
      </c>
      <c r="F35" s="174">
        <v>11</v>
      </c>
      <c r="G35" s="190"/>
      <c r="H35" s="98"/>
      <c r="I35" s="174">
        <v>9</v>
      </c>
      <c r="J35" s="190"/>
      <c r="K35" s="98"/>
      <c r="L35" s="174"/>
      <c r="M35" s="190"/>
      <c r="N35" s="98"/>
      <c r="O35" s="174">
        <v>1</v>
      </c>
      <c r="P35" s="190">
        <v>8</v>
      </c>
      <c r="Q35" s="98">
        <v>7</v>
      </c>
      <c r="R35" s="174">
        <v>29</v>
      </c>
      <c r="S35" s="190">
        <v>11</v>
      </c>
      <c r="T35" s="98">
        <v>12</v>
      </c>
      <c r="U35" s="174">
        <v>102</v>
      </c>
      <c r="V35" s="190"/>
      <c r="W35" s="98"/>
      <c r="X35" s="174"/>
      <c r="Y35" s="100">
        <f aca="true" t="shared" si="4" ref="Y35:AA49">D35+G35+J35+M35+P35+S35+V35</f>
        <v>19</v>
      </c>
      <c r="Z35" s="101">
        <f t="shared" si="4"/>
        <v>24</v>
      </c>
      <c r="AA35" s="102">
        <f t="shared" si="4"/>
        <v>152</v>
      </c>
      <c r="AB35" s="103">
        <f t="shared" si="1"/>
        <v>195</v>
      </c>
    </row>
    <row r="36" spans="1:28" ht="12.75">
      <c r="A36" s="107"/>
      <c r="B36" s="95" t="s">
        <v>157</v>
      </c>
      <c r="C36" s="96" t="s">
        <v>30</v>
      </c>
      <c r="D36" s="190">
        <v>1</v>
      </c>
      <c r="E36" s="98"/>
      <c r="F36" s="174">
        <v>12</v>
      </c>
      <c r="G36" s="190"/>
      <c r="H36" s="98"/>
      <c r="I36" s="174"/>
      <c r="J36" s="190"/>
      <c r="K36" s="98"/>
      <c r="L36" s="174"/>
      <c r="M36" s="190"/>
      <c r="N36" s="98"/>
      <c r="O36" s="174">
        <v>2</v>
      </c>
      <c r="P36" s="190">
        <v>2</v>
      </c>
      <c r="Q36" s="98">
        <v>5</v>
      </c>
      <c r="R36" s="174">
        <v>20</v>
      </c>
      <c r="S36" s="190">
        <v>3</v>
      </c>
      <c r="T36" s="98"/>
      <c r="U36" s="174">
        <v>10</v>
      </c>
      <c r="V36" s="190"/>
      <c r="W36" s="98"/>
      <c r="X36" s="174"/>
      <c r="Y36" s="100">
        <f t="shared" si="4"/>
        <v>6</v>
      </c>
      <c r="Z36" s="101">
        <f t="shared" si="4"/>
        <v>5</v>
      </c>
      <c r="AA36" s="102">
        <f t="shared" si="4"/>
        <v>44</v>
      </c>
      <c r="AB36" s="103">
        <f t="shared" si="1"/>
        <v>55</v>
      </c>
    </row>
    <row r="37" spans="1:28" ht="12.75">
      <c r="A37" s="107"/>
      <c r="B37" s="95" t="s">
        <v>156</v>
      </c>
      <c r="C37" s="96" t="s">
        <v>30</v>
      </c>
      <c r="D37" s="190"/>
      <c r="E37" s="98">
        <v>1</v>
      </c>
      <c r="F37" s="118"/>
      <c r="G37" s="190"/>
      <c r="H37" s="98"/>
      <c r="I37" s="118"/>
      <c r="J37" s="190"/>
      <c r="K37" s="98"/>
      <c r="L37" s="118"/>
      <c r="M37" s="190"/>
      <c r="N37" s="98"/>
      <c r="O37" s="118"/>
      <c r="P37" s="190"/>
      <c r="Q37" s="98">
        <v>1</v>
      </c>
      <c r="R37" s="118">
        <v>5</v>
      </c>
      <c r="S37" s="190"/>
      <c r="T37" s="98">
        <v>5</v>
      </c>
      <c r="U37" s="118">
        <v>28</v>
      </c>
      <c r="V37" s="190"/>
      <c r="W37" s="98"/>
      <c r="X37" s="118"/>
      <c r="Y37" s="100">
        <f t="shared" si="4"/>
        <v>0</v>
      </c>
      <c r="Z37" s="101">
        <f t="shared" si="4"/>
        <v>7</v>
      </c>
      <c r="AA37" s="102">
        <f t="shared" si="4"/>
        <v>33</v>
      </c>
      <c r="AB37" s="103">
        <f t="shared" si="1"/>
        <v>40</v>
      </c>
    </row>
    <row r="38" spans="1:28" ht="12.75">
      <c r="A38" s="107"/>
      <c r="B38" s="95" t="s">
        <v>187</v>
      </c>
      <c r="C38" s="96" t="s">
        <v>30</v>
      </c>
      <c r="D38" s="190"/>
      <c r="E38" s="98"/>
      <c r="F38" s="174"/>
      <c r="G38" s="190"/>
      <c r="H38" s="98"/>
      <c r="I38" s="174"/>
      <c r="J38" s="190"/>
      <c r="K38" s="98"/>
      <c r="L38" s="174"/>
      <c r="M38" s="190"/>
      <c r="N38" s="98"/>
      <c r="O38" s="174"/>
      <c r="P38" s="190"/>
      <c r="Q38" s="98"/>
      <c r="R38" s="174"/>
      <c r="S38" s="190">
        <v>1</v>
      </c>
      <c r="T38" s="98"/>
      <c r="U38" s="174">
        <v>6</v>
      </c>
      <c r="V38" s="190"/>
      <c r="W38" s="98"/>
      <c r="X38" s="174"/>
      <c r="Y38" s="100">
        <f t="shared" si="4"/>
        <v>1</v>
      </c>
      <c r="Z38" s="101">
        <f t="shared" si="4"/>
        <v>0</v>
      </c>
      <c r="AA38" s="102">
        <f t="shared" si="4"/>
        <v>6</v>
      </c>
      <c r="AB38" s="103">
        <f t="shared" si="1"/>
        <v>7</v>
      </c>
    </row>
    <row r="39" spans="1:28" ht="12.75">
      <c r="A39" s="107"/>
      <c r="B39" s="95" t="s">
        <v>189</v>
      </c>
      <c r="C39" s="96" t="s">
        <v>30</v>
      </c>
      <c r="D39" s="190"/>
      <c r="E39" s="98"/>
      <c r="F39" s="174">
        <v>1</v>
      </c>
      <c r="G39" s="190"/>
      <c r="H39" s="98"/>
      <c r="I39" s="174"/>
      <c r="J39" s="190"/>
      <c r="K39" s="98"/>
      <c r="L39" s="174"/>
      <c r="M39" s="190"/>
      <c r="N39" s="98"/>
      <c r="O39" s="174">
        <v>1</v>
      </c>
      <c r="P39" s="190"/>
      <c r="Q39" s="98"/>
      <c r="R39" s="174">
        <v>1</v>
      </c>
      <c r="S39" s="190"/>
      <c r="T39" s="98">
        <v>1</v>
      </c>
      <c r="U39" s="174">
        <v>9</v>
      </c>
      <c r="V39" s="190"/>
      <c r="W39" s="98"/>
      <c r="X39" s="174"/>
      <c r="Y39" s="100">
        <f t="shared" si="4"/>
        <v>0</v>
      </c>
      <c r="Z39" s="101">
        <f t="shared" si="4"/>
        <v>1</v>
      </c>
      <c r="AA39" s="102">
        <f t="shared" si="4"/>
        <v>12</v>
      </c>
      <c r="AB39" s="103">
        <f t="shared" si="1"/>
        <v>13</v>
      </c>
    </row>
    <row r="40" spans="1:28" ht="12.75">
      <c r="A40" s="107"/>
      <c r="B40" s="95" t="s">
        <v>328</v>
      </c>
      <c r="C40" s="96" t="s">
        <v>30</v>
      </c>
      <c r="D40" s="190"/>
      <c r="E40" s="98"/>
      <c r="F40" s="118"/>
      <c r="G40" s="190"/>
      <c r="H40" s="98"/>
      <c r="I40" s="118"/>
      <c r="J40" s="190"/>
      <c r="K40" s="98"/>
      <c r="L40" s="118"/>
      <c r="M40" s="190"/>
      <c r="N40" s="98"/>
      <c r="O40" s="118"/>
      <c r="P40" s="190"/>
      <c r="Q40" s="98"/>
      <c r="R40" s="118">
        <v>3</v>
      </c>
      <c r="S40" s="190"/>
      <c r="T40" s="98"/>
      <c r="U40" s="118"/>
      <c r="V40" s="190"/>
      <c r="W40" s="98"/>
      <c r="X40" s="118"/>
      <c r="Y40" s="100">
        <f t="shared" si="4"/>
        <v>0</v>
      </c>
      <c r="Z40" s="101">
        <f t="shared" si="4"/>
        <v>0</v>
      </c>
      <c r="AA40" s="102">
        <f t="shared" si="4"/>
        <v>3</v>
      </c>
      <c r="AB40" s="103">
        <f t="shared" si="1"/>
        <v>3</v>
      </c>
    </row>
    <row r="41" spans="1:28" s="37" customFormat="1" ht="12.75">
      <c r="A41" s="107"/>
      <c r="B41" s="95" t="s">
        <v>122</v>
      </c>
      <c r="C41" s="96" t="s">
        <v>30</v>
      </c>
      <c r="D41" s="190"/>
      <c r="E41" s="98"/>
      <c r="F41" s="174"/>
      <c r="G41" s="190"/>
      <c r="H41" s="98"/>
      <c r="I41" s="174">
        <v>2</v>
      </c>
      <c r="J41" s="190"/>
      <c r="K41" s="98"/>
      <c r="L41" s="174"/>
      <c r="M41" s="190"/>
      <c r="N41" s="98"/>
      <c r="O41" s="174">
        <v>1</v>
      </c>
      <c r="P41" s="190"/>
      <c r="Q41" s="98"/>
      <c r="R41" s="174"/>
      <c r="S41" s="190"/>
      <c r="T41" s="98"/>
      <c r="U41" s="174"/>
      <c r="V41" s="190"/>
      <c r="W41" s="98"/>
      <c r="X41" s="174"/>
      <c r="Y41" s="100">
        <f t="shared" si="4"/>
        <v>0</v>
      </c>
      <c r="Z41" s="101">
        <f t="shared" si="4"/>
        <v>0</v>
      </c>
      <c r="AA41" s="102">
        <f t="shared" si="4"/>
        <v>3</v>
      </c>
      <c r="AB41" s="103">
        <f t="shared" si="1"/>
        <v>3</v>
      </c>
    </row>
    <row r="42" spans="1:28" ht="12.75">
      <c r="A42" s="107"/>
      <c r="B42" s="95" t="s">
        <v>274</v>
      </c>
      <c r="C42" s="96" t="s">
        <v>30</v>
      </c>
      <c r="D42" s="190"/>
      <c r="E42" s="98"/>
      <c r="F42" s="118"/>
      <c r="G42" s="190"/>
      <c r="H42" s="98"/>
      <c r="I42" s="118"/>
      <c r="J42" s="190"/>
      <c r="K42" s="98"/>
      <c r="L42" s="118"/>
      <c r="M42" s="190"/>
      <c r="N42" s="98"/>
      <c r="O42" s="118"/>
      <c r="P42" s="190"/>
      <c r="Q42" s="98">
        <v>1</v>
      </c>
      <c r="R42" s="118"/>
      <c r="S42" s="190"/>
      <c r="T42" s="98"/>
      <c r="U42" s="118">
        <v>5</v>
      </c>
      <c r="V42" s="190"/>
      <c r="W42" s="98"/>
      <c r="X42" s="118"/>
      <c r="Y42" s="100">
        <f t="shared" si="4"/>
        <v>0</v>
      </c>
      <c r="Z42" s="101">
        <f t="shared" si="4"/>
        <v>1</v>
      </c>
      <c r="AA42" s="102">
        <f t="shared" si="4"/>
        <v>5</v>
      </c>
      <c r="AB42" s="103">
        <f t="shared" si="1"/>
        <v>6</v>
      </c>
    </row>
    <row r="43" spans="1:28" ht="12.75">
      <c r="A43" s="107"/>
      <c r="B43" s="95" t="s">
        <v>285</v>
      </c>
      <c r="C43" s="96" t="s">
        <v>30</v>
      </c>
      <c r="D43" s="190"/>
      <c r="E43" s="98"/>
      <c r="F43" s="174"/>
      <c r="G43" s="190"/>
      <c r="H43" s="98"/>
      <c r="I43" s="174"/>
      <c r="J43" s="190"/>
      <c r="K43" s="98"/>
      <c r="L43" s="174"/>
      <c r="M43" s="190"/>
      <c r="N43" s="98"/>
      <c r="O43" s="174"/>
      <c r="P43" s="190"/>
      <c r="Q43" s="98"/>
      <c r="R43" s="174"/>
      <c r="S43" s="190"/>
      <c r="T43" s="98"/>
      <c r="U43" s="174">
        <v>5</v>
      </c>
      <c r="V43" s="190"/>
      <c r="W43" s="98"/>
      <c r="X43" s="174"/>
      <c r="Y43" s="100">
        <f t="shared" si="4"/>
        <v>0</v>
      </c>
      <c r="Z43" s="101">
        <f t="shared" si="4"/>
        <v>0</v>
      </c>
      <c r="AA43" s="102">
        <f t="shared" si="4"/>
        <v>5</v>
      </c>
      <c r="AB43" s="103">
        <f t="shared" si="1"/>
        <v>5</v>
      </c>
    </row>
    <row r="44" spans="1:28" ht="12.75">
      <c r="A44" s="107"/>
      <c r="B44" s="95" t="s">
        <v>240</v>
      </c>
      <c r="C44" s="96" t="s">
        <v>30</v>
      </c>
      <c r="D44" s="190"/>
      <c r="E44" s="98"/>
      <c r="F44" s="174"/>
      <c r="G44" s="190"/>
      <c r="H44" s="98"/>
      <c r="I44" s="174"/>
      <c r="J44" s="190"/>
      <c r="K44" s="98"/>
      <c r="L44" s="174"/>
      <c r="M44" s="190"/>
      <c r="N44" s="98"/>
      <c r="O44" s="174"/>
      <c r="P44" s="190"/>
      <c r="Q44" s="98"/>
      <c r="R44" s="174"/>
      <c r="S44" s="190"/>
      <c r="T44" s="98">
        <v>1</v>
      </c>
      <c r="U44" s="174">
        <v>4</v>
      </c>
      <c r="V44" s="190"/>
      <c r="W44" s="98"/>
      <c r="X44" s="174"/>
      <c r="Y44" s="100">
        <f t="shared" si="4"/>
        <v>0</v>
      </c>
      <c r="Z44" s="101">
        <f t="shared" si="4"/>
        <v>1</v>
      </c>
      <c r="AA44" s="102">
        <f t="shared" si="4"/>
        <v>4</v>
      </c>
      <c r="AB44" s="103">
        <f t="shared" si="1"/>
        <v>5</v>
      </c>
    </row>
    <row r="45" spans="1:28" ht="12.75">
      <c r="A45" s="107"/>
      <c r="B45" s="95" t="s">
        <v>241</v>
      </c>
      <c r="C45" s="96" t="s">
        <v>30</v>
      </c>
      <c r="D45" s="190"/>
      <c r="E45" s="98"/>
      <c r="F45" s="174"/>
      <c r="G45" s="190"/>
      <c r="H45" s="98"/>
      <c r="I45" s="174"/>
      <c r="J45" s="190"/>
      <c r="K45" s="98"/>
      <c r="L45" s="174"/>
      <c r="M45" s="190"/>
      <c r="N45" s="98"/>
      <c r="O45" s="174"/>
      <c r="P45" s="190"/>
      <c r="Q45" s="98"/>
      <c r="R45" s="174"/>
      <c r="S45" s="190"/>
      <c r="T45" s="98"/>
      <c r="U45" s="174">
        <v>3</v>
      </c>
      <c r="V45" s="190"/>
      <c r="W45" s="98"/>
      <c r="X45" s="174"/>
      <c r="Y45" s="100">
        <f t="shared" si="4"/>
        <v>0</v>
      </c>
      <c r="Z45" s="101">
        <f t="shared" si="4"/>
        <v>0</v>
      </c>
      <c r="AA45" s="102">
        <f t="shared" si="4"/>
        <v>3</v>
      </c>
      <c r="AB45" s="103">
        <f t="shared" si="1"/>
        <v>3</v>
      </c>
    </row>
    <row r="46" spans="1:28" ht="12.75">
      <c r="A46" s="107"/>
      <c r="B46" s="95" t="s">
        <v>275</v>
      </c>
      <c r="C46" s="96" t="s">
        <v>30</v>
      </c>
      <c r="D46" s="190"/>
      <c r="E46" s="98"/>
      <c r="F46" s="174">
        <v>4</v>
      </c>
      <c r="G46" s="190"/>
      <c r="H46" s="98"/>
      <c r="I46" s="174"/>
      <c r="J46" s="190"/>
      <c r="K46" s="98"/>
      <c r="L46" s="174"/>
      <c r="M46" s="190"/>
      <c r="N46" s="98"/>
      <c r="O46" s="174"/>
      <c r="P46" s="190">
        <v>1</v>
      </c>
      <c r="Q46" s="98">
        <v>1</v>
      </c>
      <c r="R46" s="174">
        <v>16</v>
      </c>
      <c r="S46" s="190"/>
      <c r="T46" s="98"/>
      <c r="U46" s="174">
        <v>6</v>
      </c>
      <c r="V46" s="190"/>
      <c r="W46" s="98"/>
      <c r="X46" s="174"/>
      <c r="Y46" s="100">
        <f t="shared" si="4"/>
        <v>1</v>
      </c>
      <c r="Z46" s="101">
        <f t="shared" si="4"/>
        <v>1</v>
      </c>
      <c r="AA46" s="102">
        <f t="shared" si="4"/>
        <v>26</v>
      </c>
      <c r="AB46" s="103">
        <f t="shared" si="1"/>
        <v>28</v>
      </c>
    </row>
    <row r="47" spans="1:28" ht="12.75">
      <c r="A47" s="107"/>
      <c r="B47" s="95" t="s">
        <v>294</v>
      </c>
      <c r="C47" s="96" t="s">
        <v>30</v>
      </c>
      <c r="D47" s="190"/>
      <c r="E47" s="98"/>
      <c r="F47" s="118"/>
      <c r="G47" s="190"/>
      <c r="H47" s="98"/>
      <c r="I47" s="118"/>
      <c r="J47" s="190"/>
      <c r="K47" s="98"/>
      <c r="L47" s="118"/>
      <c r="M47" s="190"/>
      <c r="N47" s="98"/>
      <c r="O47" s="118"/>
      <c r="P47" s="190">
        <v>1</v>
      </c>
      <c r="Q47" s="98"/>
      <c r="R47" s="118"/>
      <c r="S47" s="190"/>
      <c r="T47" s="98">
        <v>1</v>
      </c>
      <c r="U47" s="118">
        <v>3</v>
      </c>
      <c r="V47" s="190"/>
      <c r="W47" s="98"/>
      <c r="X47" s="118"/>
      <c r="Y47" s="100">
        <f t="shared" si="4"/>
        <v>1</v>
      </c>
      <c r="Z47" s="101">
        <f t="shared" si="4"/>
        <v>1</v>
      </c>
      <c r="AA47" s="102">
        <f t="shared" si="4"/>
        <v>3</v>
      </c>
      <c r="AB47" s="103">
        <f t="shared" si="1"/>
        <v>5</v>
      </c>
    </row>
    <row r="48" spans="1:28" ht="31.5">
      <c r="A48" s="38"/>
      <c r="B48" s="39" t="s">
        <v>220</v>
      </c>
      <c r="C48" s="40" t="s">
        <v>30</v>
      </c>
      <c r="D48" s="41">
        <f>SUM(D32:D47)</f>
        <v>6</v>
      </c>
      <c r="E48" s="41">
        <f aca="true" t="shared" si="5" ref="E48:X48">SUM(E32:E47)</f>
        <v>28</v>
      </c>
      <c r="F48" s="41">
        <f t="shared" si="5"/>
        <v>91</v>
      </c>
      <c r="G48" s="41">
        <f t="shared" si="5"/>
        <v>2</v>
      </c>
      <c r="H48" s="41">
        <f t="shared" si="5"/>
        <v>7</v>
      </c>
      <c r="I48" s="41">
        <f t="shared" si="5"/>
        <v>25</v>
      </c>
      <c r="J48" s="41">
        <f t="shared" si="5"/>
        <v>0</v>
      </c>
      <c r="K48" s="41">
        <f t="shared" si="5"/>
        <v>0</v>
      </c>
      <c r="L48" s="41">
        <f t="shared" si="5"/>
        <v>0</v>
      </c>
      <c r="M48" s="41">
        <f t="shared" si="5"/>
        <v>0</v>
      </c>
      <c r="N48" s="41">
        <f t="shared" si="5"/>
        <v>0</v>
      </c>
      <c r="O48" s="41">
        <f t="shared" si="5"/>
        <v>7</v>
      </c>
      <c r="P48" s="41">
        <f t="shared" si="5"/>
        <v>25</v>
      </c>
      <c r="Q48" s="41">
        <f t="shared" si="5"/>
        <v>71</v>
      </c>
      <c r="R48" s="41">
        <f t="shared" si="5"/>
        <v>194</v>
      </c>
      <c r="S48" s="41">
        <f t="shared" si="5"/>
        <v>27</v>
      </c>
      <c r="T48" s="41">
        <f t="shared" si="5"/>
        <v>53</v>
      </c>
      <c r="U48" s="41">
        <f t="shared" si="5"/>
        <v>449</v>
      </c>
      <c r="V48" s="41">
        <f t="shared" si="5"/>
        <v>0</v>
      </c>
      <c r="W48" s="41">
        <f t="shared" si="5"/>
        <v>1</v>
      </c>
      <c r="X48" s="41">
        <f t="shared" si="5"/>
        <v>2</v>
      </c>
      <c r="Y48" s="31">
        <f t="shared" si="4"/>
        <v>60</v>
      </c>
      <c r="Z48" s="32">
        <f t="shared" si="4"/>
        <v>160</v>
      </c>
      <c r="AA48" s="33">
        <f t="shared" si="4"/>
        <v>768</v>
      </c>
      <c r="AB48" s="34">
        <f t="shared" si="1"/>
        <v>988</v>
      </c>
    </row>
    <row r="49" spans="1:28" ht="15.75">
      <c r="A49" s="42"/>
      <c r="B49" s="22" t="s">
        <v>35</v>
      </c>
      <c r="C49" s="43" t="s">
        <v>35</v>
      </c>
      <c r="D49" s="44">
        <v>3</v>
      </c>
      <c r="E49" s="45">
        <v>41</v>
      </c>
      <c r="F49" s="46">
        <v>110</v>
      </c>
      <c r="G49" s="44"/>
      <c r="H49" s="45"/>
      <c r="I49" s="46"/>
      <c r="J49" s="44"/>
      <c r="K49" s="45"/>
      <c r="L49" s="46"/>
      <c r="M49" s="44"/>
      <c r="N49" s="45"/>
      <c r="O49" s="46">
        <v>4</v>
      </c>
      <c r="P49" s="44">
        <v>32</v>
      </c>
      <c r="Q49" s="45">
        <v>59</v>
      </c>
      <c r="R49" s="46">
        <v>220</v>
      </c>
      <c r="S49" s="44">
        <v>41</v>
      </c>
      <c r="T49" s="45">
        <v>59</v>
      </c>
      <c r="U49" s="46">
        <v>566</v>
      </c>
      <c r="V49" s="44">
        <v>1</v>
      </c>
      <c r="W49" s="45">
        <v>1</v>
      </c>
      <c r="X49" s="46"/>
      <c r="Y49" s="24">
        <f t="shared" si="4"/>
        <v>77</v>
      </c>
      <c r="Z49" s="25">
        <f t="shared" si="4"/>
        <v>160</v>
      </c>
      <c r="AA49" s="26">
        <f t="shared" si="4"/>
        <v>900</v>
      </c>
      <c r="AB49" s="27">
        <f t="shared" si="1"/>
        <v>1137</v>
      </c>
    </row>
    <row r="50" spans="1:28" ht="12.75">
      <c r="A50" s="109"/>
      <c r="B50" s="105" t="s">
        <v>77</v>
      </c>
      <c r="C50" s="110" t="s">
        <v>35</v>
      </c>
      <c r="D50" s="111"/>
      <c r="E50" s="112">
        <v>10</v>
      </c>
      <c r="F50" s="113">
        <v>14</v>
      </c>
      <c r="G50" s="111"/>
      <c r="H50" s="112"/>
      <c r="I50" s="113"/>
      <c r="J50" s="111"/>
      <c r="K50" s="112"/>
      <c r="L50" s="113"/>
      <c r="M50" s="111"/>
      <c r="N50" s="112"/>
      <c r="O50" s="113">
        <v>2</v>
      </c>
      <c r="P50" s="111">
        <v>9</v>
      </c>
      <c r="Q50" s="112">
        <v>12</v>
      </c>
      <c r="R50" s="113">
        <v>25</v>
      </c>
      <c r="S50" s="111">
        <v>14</v>
      </c>
      <c r="T50" s="112">
        <v>10</v>
      </c>
      <c r="U50" s="113">
        <v>53</v>
      </c>
      <c r="V50" s="111"/>
      <c r="W50" s="112"/>
      <c r="X50" s="113"/>
      <c r="Y50" s="100">
        <f aca="true" t="shared" si="6" ref="Y50:AA78">D50+G50+J50+M50+P50+S50+V50</f>
        <v>23</v>
      </c>
      <c r="Z50" s="101">
        <f t="shared" si="6"/>
        <v>32</v>
      </c>
      <c r="AA50" s="102">
        <f t="shared" si="6"/>
        <v>94</v>
      </c>
      <c r="AB50" s="103">
        <f t="shared" si="1"/>
        <v>149</v>
      </c>
    </row>
    <row r="51" spans="1:28" ht="12.75">
      <c r="A51" s="109"/>
      <c r="B51" s="105" t="s">
        <v>36</v>
      </c>
      <c r="C51" s="110" t="s">
        <v>35</v>
      </c>
      <c r="D51" s="111">
        <v>1</v>
      </c>
      <c r="E51" s="112">
        <v>10</v>
      </c>
      <c r="F51" s="113">
        <v>28</v>
      </c>
      <c r="G51" s="111"/>
      <c r="H51" s="112"/>
      <c r="I51" s="113"/>
      <c r="J51" s="111"/>
      <c r="K51" s="112"/>
      <c r="L51" s="113"/>
      <c r="M51" s="111"/>
      <c r="N51" s="112"/>
      <c r="O51" s="113">
        <v>1</v>
      </c>
      <c r="P51" s="111">
        <v>8</v>
      </c>
      <c r="Q51" s="112">
        <v>22</v>
      </c>
      <c r="R51" s="113">
        <v>86</v>
      </c>
      <c r="S51" s="111">
        <v>8</v>
      </c>
      <c r="T51" s="112">
        <v>8</v>
      </c>
      <c r="U51" s="113">
        <v>108</v>
      </c>
      <c r="V51" s="111"/>
      <c r="W51" s="112"/>
      <c r="X51" s="113"/>
      <c r="Y51" s="100">
        <f t="shared" si="6"/>
        <v>17</v>
      </c>
      <c r="Z51" s="101">
        <f t="shared" si="6"/>
        <v>40</v>
      </c>
      <c r="AA51" s="102">
        <f t="shared" si="6"/>
        <v>223</v>
      </c>
      <c r="AB51" s="103">
        <f t="shared" si="1"/>
        <v>280</v>
      </c>
    </row>
    <row r="52" spans="1:28" ht="12.75">
      <c r="A52" s="109"/>
      <c r="B52" s="105" t="s">
        <v>37</v>
      </c>
      <c r="C52" s="110" t="s">
        <v>35</v>
      </c>
      <c r="D52" s="111"/>
      <c r="E52" s="112">
        <v>8</v>
      </c>
      <c r="F52" s="113">
        <v>25</v>
      </c>
      <c r="G52" s="111"/>
      <c r="H52" s="112"/>
      <c r="I52" s="113"/>
      <c r="J52" s="111"/>
      <c r="K52" s="112"/>
      <c r="L52" s="113"/>
      <c r="M52" s="111"/>
      <c r="N52" s="112"/>
      <c r="O52" s="113"/>
      <c r="P52" s="111">
        <v>3</v>
      </c>
      <c r="Q52" s="112">
        <v>4</v>
      </c>
      <c r="R52" s="113">
        <v>19</v>
      </c>
      <c r="S52" s="111">
        <v>6</v>
      </c>
      <c r="T52" s="112">
        <v>12</v>
      </c>
      <c r="U52" s="113">
        <v>132</v>
      </c>
      <c r="V52" s="111"/>
      <c r="W52" s="112"/>
      <c r="X52" s="113"/>
      <c r="Y52" s="100">
        <f t="shared" si="6"/>
        <v>9</v>
      </c>
      <c r="Z52" s="101">
        <f t="shared" si="6"/>
        <v>24</v>
      </c>
      <c r="AA52" s="102">
        <f t="shared" si="6"/>
        <v>176</v>
      </c>
      <c r="AB52" s="103">
        <f t="shared" si="1"/>
        <v>209</v>
      </c>
    </row>
    <row r="53" spans="1:28" ht="12.75">
      <c r="A53" s="109"/>
      <c r="B53" s="105" t="s">
        <v>68</v>
      </c>
      <c r="C53" s="110" t="s">
        <v>35</v>
      </c>
      <c r="D53" s="111">
        <v>1</v>
      </c>
      <c r="E53" s="112">
        <v>9</v>
      </c>
      <c r="F53" s="113">
        <v>33</v>
      </c>
      <c r="G53" s="111"/>
      <c r="H53" s="112"/>
      <c r="I53" s="113"/>
      <c r="J53" s="111"/>
      <c r="K53" s="112"/>
      <c r="L53" s="113"/>
      <c r="M53" s="111"/>
      <c r="N53" s="112"/>
      <c r="O53" s="113"/>
      <c r="P53" s="111">
        <v>11</v>
      </c>
      <c r="Q53" s="112">
        <v>18</v>
      </c>
      <c r="R53" s="113">
        <v>73</v>
      </c>
      <c r="S53" s="111">
        <v>4</v>
      </c>
      <c r="T53" s="112">
        <v>8</v>
      </c>
      <c r="U53" s="113">
        <v>85</v>
      </c>
      <c r="V53" s="111"/>
      <c r="W53" s="112"/>
      <c r="X53" s="113"/>
      <c r="Y53" s="100">
        <f t="shared" si="6"/>
        <v>16</v>
      </c>
      <c r="Z53" s="101">
        <f t="shared" si="6"/>
        <v>35</v>
      </c>
      <c r="AA53" s="102">
        <f t="shared" si="6"/>
        <v>191</v>
      </c>
      <c r="AB53" s="103">
        <f t="shared" si="1"/>
        <v>242</v>
      </c>
    </row>
    <row r="54" spans="1:28" ht="12.75">
      <c r="A54" s="109"/>
      <c r="B54" s="105" t="s">
        <v>158</v>
      </c>
      <c r="C54" s="110" t="s">
        <v>35</v>
      </c>
      <c r="D54" s="111"/>
      <c r="E54" s="112">
        <v>2</v>
      </c>
      <c r="F54" s="113">
        <v>3</v>
      </c>
      <c r="G54" s="111"/>
      <c r="H54" s="112"/>
      <c r="I54" s="113"/>
      <c r="J54" s="111"/>
      <c r="K54" s="112"/>
      <c r="L54" s="113"/>
      <c r="M54" s="111"/>
      <c r="N54" s="112"/>
      <c r="O54" s="113"/>
      <c r="P54" s="111"/>
      <c r="Q54" s="112">
        <v>2</v>
      </c>
      <c r="R54" s="113">
        <v>5</v>
      </c>
      <c r="S54" s="111">
        <v>3</v>
      </c>
      <c r="T54" s="112">
        <v>3</v>
      </c>
      <c r="U54" s="113">
        <v>16</v>
      </c>
      <c r="V54" s="111"/>
      <c r="W54" s="112"/>
      <c r="X54" s="113"/>
      <c r="Y54" s="100">
        <f t="shared" si="6"/>
        <v>3</v>
      </c>
      <c r="Z54" s="101">
        <f t="shared" si="6"/>
        <v>7</v>
      </c>
      <c r="AA54" s="102">
        <f t="shared" si="6"/>
        <v>24</v>
      </c>
      <c r="AB54" s="103">
        <f t="shared" si="1"/>
        <v>34</v>
      </c>
    </row>
    <row r="55" spans="1:28" ht="12.75">
      <c r="A55" s="109"/>
      <c r="B55" s="105" t="s">
        <v>237</v>
      </c>
      <c r="C55" s="110" t="s">
        <v>35</v>
      </c>
      <c r="D55" s="111"/>
      <c r="E55" s="112">
        <v>1</v>
      </c>
      <c r="F55" s="113">
        <v>2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/>
      <c r="Q55" s="112"/>
      <c r="R55" s="113"/>
      <c r="S55" s="111">
        <v>1</v>
      </c>
      <c r="T55" s="112">
        <v>4</v>
      </c>
      <c r="U55" s="113">
        <v>28</v>
      </c>
      <c r="V55" s="111">
        <v>1</v>
      </c>
      <c r="W55" s="112">
        <v>1</v>
      </c>
      <c r="X55" s="113"/>
      <c r="Y55" s="100">
        <f t="shared" si="6"/>
        <v>2</v>
      </c>
      <c r="Z55" s="101">
        <f t="shared" si="6"/>
        <v>6</v>
      </c>
      <c r="AA55" s="102">
        <f t="shared" si="6"/>
        <v>30</v>
      </c>
      <c r="AB55" s="103">
        <f t="shared" si="1"/>
        <v>38</v>
      </c>
    </row>
    <row r="56" spans="1:28" ht="12.75">
      <c r="A56" s="109"/>
      <c r="B56" s="105" t="s">
        <v>132</v>
      </c>
      <c r="C56" s="110" t="s">
        <v>35</v>
      </c>
      <c r="D56" s="111"/>
      <c r="E56" s="112">
        <v>1</v>
      </c>
      <c r="F56" s="113">
        <v>3</v>
      </c>
      <c r="G56" s="111"/>
      <c r="H56" s="112"/>
      <c r="I56" s="113"/>
      <c r="J56" s="111"/>
      <c r="K56" s="112"/>
      <c r="L56" s="113"/>
      <c r="M56" s="111"/>
      <c r="N56" s="112"/>
      <c r="O56" s="113"/>
      <c r="P56" s="111"/>
      <c r="Q56" s="112">
        <v>1</v>
      </c>
      <c r="R56" s="113">
        <v>2</v>
      </c>
      <c r="S56" s="111">
        <v>1</v>
      </c>
      <c r="T56" s="112">
        <v>4</v>
      </c>
      <c r="U56" s="113">
        <v>13</v>
      </c>
      <c r="V56" s="111"/>
      <c r="W56" s="112"/>
      <c r="X56" s="113"/>
      <c r="Y56" s="100">
        <f t="shared" si="6"/>
        <v>1</v>
      </c>
      <c r="Z56" s="101">
        <f t="shared" si="6"/>
        <v>6</v>
      </c>
      <c r="AA56" s="102">
        <f t="shared" si="6"/>
        <v>18</v>
      </c>
      <c r="AB56" s="103">
        <f t="shared" si="1"/>
        <v>25</v>
      </c>
    </row>
    <row r="57" spans="1:28" ht="12.75">
      <c r="A57" s="109"/>
      <c r="B57" s="105" t="s">
        <v>286</v>
      </c>
      <c r="C57" s="110" t="s">
        <v>35</v>
      </c>
      <c r="D57" s="111"/>
      <c r="E57" s="112"/>
      <c r="F57" s="113"/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/>
      <c r="R57" s="113"/>
      <c r="S57" s="111">
        <v>4</v>
      </c>
      <c r="T57" s="112">
        <v>4</v>
      </c>
      <c r="U57" s="113">
        <v>8</v>
      </c>
      <c r="V57" s="111"/>
      <c r="W57" s="112"/>
      <c r="X57" s="113"/>
      <c r="Y57" s="100">
        <f t="shared" si="6"/>
        <v>4</v>
      </c>
      <c r="Z57" s="101">
        <f t="shared" si="6"/>
        <v>4</v>
      </c>
      <c r="AA57" s="102">
        <f t="shared" si="6"/>
        <v>8</v>
      </c>
      <c r="AB57" s="103">
        <f t="shared" si="1"/>
        <v>16</v>
      </c>
    </row>
    <row r="58" spans="1:28" ht="12.75">
      <c r="A58" s="109"/>
      <c r="B58" s="105" t="s">
        <v>123</v>
      </c>
      <c r="C58" s="110" t="s">
        <v>35</v>
      </c>
      <c r="D58" s="111"/>
      <c r="E58" s="112"/>
      <c r="F58" s="113"/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>
        <v>1</v>
      </c>
      <c r="S58" s="111"/>
      <c r="T58" s="112"/>
      <c r="U58" s="113">
        <v>1</v>
      </c>
      <c r="V58" s="111"/>
      <c r="W58" s="112"/>
      <c r="X58" s="113"/>
      <c r="Y58" s="100">
        <f t="shared" si="6"/>
        <v>0</v>
      </c>
      <c r="Z58" s="101">
        <f t="shared" si="6"/>
        <v>0</v>
      </c>
      <c r="AA58" s="102">
        <f t="shared" si="6"/>
        <v>2</v>
      </c>
      <c r="AB58" s="103">
        <f t="shared" si="1"/>
        <v>2</v>
      </c>
    </row>
    <row r="59" spans="1:28" ht="12.75">
      <c r="A59" s="109"/>
      <c r="B59" s="105" t="s">
        <v>238</v>
      </c>
      <c r="C59" s="110" t="s">
        <v>35</v>
      </c>
      <c r="D59" s="111"/>
      <c r="E59" s="112"/>
      <c r="F59" s="113"/>
      <c r="G59" s="111"/>
      <c r="H59" s="112"/>
      <c r="I59" s="113"/>
      <c r="J59" s="111"/>
      <c r="K59" s="112"/>
      <c r="L59" s="113"/>
      <c r="M59" s="111"/>
      <c r="N59" s="112"/>
      <c r="O59" s="113"/>
      <c r="P59" s="111"/>
      <c r="Q59" s="112"/>
      <c r="R59" s="113"/>
      <c r="S59" s="111"/>
      <c r="T59" s="112"/>
      <c r="U59" s="113"/>
      <c r="V59" s="111"/>
      <c r="W59" s="112"/>
      <c r="X59" s="113"/>
      <c r="Y59" s="100">
        <f t="shared" si="6"/>
        <v>0</v>
      </c>
      <c r="Z59" s="101">
        <f t="shared" si="6"/>
        <v>0</v>
      </c>
      <c r="AA59" s="102">
        <f t="shared" si="6"/>
        <v>0</v>
      </c>
      <c r="AB59" s="103">
        <f aca="true" t="shared" si="7" ref="AB59:AB95">Y59+Z59+AA59</f>
        <v>0</v>
      </c>
    </row>
    <row r="60" spans="1:28" ht="12.75">
      <c r="A60" s="109"/>
      <c r="B60" s="105" t="s">
        <v>277</v>
      </c>
      <c r="C60" s="110" t="s">
        <v>35</v>
      </c>
      <c r="D60" s="111"/>
      <c r="E60" s="112"/>
      <c r="F60" s="113">
        <v>1</v>
      </c>
      <c r="G60" s="111"/>
      <c r="H60" s="112"/>
      <c r="I60" s="113"/>
      <c r="J60" s="111"/>
      <c r="K60" s="112"/>
      <c r="L60" s="113"/>
      <c r="M60" s="111"/>
      <c r="N60" s="112"/>
      <c r="O60" s="113"/>
      <c r="P60" s="111">
        <v>1</v>
      </c>
      <c r="Q60" s="112"/>
      <c r="R60" s="113">
        <v>6</v>
      </c>
      <c r="S60" s="111"/>
      <c r="T60" s="112"/>
      <c r="U60" s="113"/>
      <c r="V60" s="111"/>
      <c r="W60" s="112"/>
      <c r="X60" s="113"/>
      <c r="Y60" s="100">
        <f t="shared" si="6"/>
        <v>1</v>
      </c>
      <c r="Z60" s="101">
        <f t="shared" si="6"/>
        <v>0</v>
      </c>
      <c r="AA60" s="102">
        <f t="shared" si="6"/>
        <v>7</v>
      </c>
      <c r="AB60" s="103">
        <f t="shared" si="7"/>
        <v>8</v>
      </c>
    </row>
    <row r="61" spans="1:28" ht="25.5">
      <c r="A61" s="109"/>
      <c r="B61" s="105" t="s">
        <v>307</v>
      </c>
      <c r="C61" s="110" t="s">
        <v>35</v>
      </c>
      <c r="D61" s="111"/>
      <c r="E61" s="112"/>
      <c r="F61" s="113"/>
      <c r="G61" s="111"/>
      <c r="H61" s="112"/>
      <c r="I61" s="113"/>
      <c r="J61" s="111"/>
      <c r="K61" s="112"/>
      <c r="L61" s="113"/>
      <c r="M61" s="111"/>
      <c r="N61" s="112"/>
      <c r="O61" s="113"/>
      <c r="P61" s="111"/>
      <c r="Q61" s="112"/>
      <c r="R61" s="113"/>
      <c r="S61" s="111"/>
      <c r="T61" s="112"/>
      <c r="U61" s="113"/>
      <c r="V61" s="111"/>
      <c r="W61" s="112"/>
      <c r="X61" s="113"/>
      <c r="Y61" s="100">
        <f t="shared" si="6"/>
        <v>0</v>
      </c>
      <c r="Z61" s="101">
        <f t="shared" si="6"/>
        <v>0</v>
      </c>
      <c r="AA61" s="102">
        <f t="shared" si="6"/>
        <v>0</v>
      </c>
      <c r="AB61" s="103">
        <f t="shared" si="7"/>
        <v>0</v>
      </c>
    </row>
    <row r="62" spans="1:28" ht="12.75">
      <c r="A62" s="109"/>
      <c r="B62" s="105" t="s">
        <v>239</v>
      </c>
      <c r="C62" s="110" t="s">
        <v>35</v>
      </c>
      <c r="D62" s="111"/>
      <c r="E62" s="112"/>
      <c r="F62" s="113"/>
      <c r="G62" s="111"/>
      <c r="H62" s="112"/>
      <c r="I62" s="113"/>
      <c r="J62" s="111"/>
      <c r="K62" s="112"/>
      <c r="L62" s="113"/>
      <c r="M62" s="111"/>
      <c r="N62" s="112"/>
      <c r="O62" s="113"/>
      <c r="P62" s="111"/>
      <c r="Q62" s="112"/>
      <c r="R62" s="113">
        <v>2</v>
      </c>
      <c r="S62" s="111"/>
      <c r="T62" s="112">
        <v>1</v>
      </c>
      <c r="U62" s="113">
        <v>4</v>
      </c>
      <c r="V62" s="111"/>
      <c r="W62" s="112"/>
      <c r="X62" s="113"/>
      <c r="Y62" s="100">
        <f t="shared" si="6"/>
        <v>0</v>
      </c>
      <c r="Z62" s="101">
        <f t="shared" si="6"/>
        <v>1</v>
      </c>
      <c r="AA62" s="102">
        <f t="shared" si="6"/>
        <v>6</v>
      </c>
      <c r="AB62" s="103">
        <f t="shared" si="7"/>
        <v>7</v>
      </c>
    </row>
    <row r="63" spans="1:28" ht="12.75">
      <c r="A63" s="109"/>
      <c r="B63" s="105" t="s">
        <v>95</v>
      </c>
      <c r="C63" s="110" t="s">
        <v>35</v>
      </c>
      <c r="D63" s="111"/>
      <c r="E63" s="112"/>
      <c r="F63" s="113"/>
      <c r="G63" s="111"/>
      <c r="H63" s="112"/>
      <c r="I63" s="113"/>
      <c r="J63" s="111"/>
      <c r="K63" s="112"/>
      <c r="L63" s="113"/>
      <c r="M63" s="111"/>
      <c r="N63" s="112"/>
      <c r="O63" s="113">
        <v>1</v>
      </c>
      <c r="P63" s="111"/>
      <c r="Q63" s="112"/>
      <c r="R63" s="113">
        <v>1</v>
      </c>
      <c r="S63" s="111"/>
      <c r="T63" s="112">
        <v>2</v>
      </c>
      <c r="U63" s="113">
        <v>10</v>
      </c>
      <c r="V63" s="111"/>
      <c r="W63" s="112"/>
      <c r="X63" s="113"/>
      <c r="Y63" s="100">
        <f t="shared" si="6"/>
        <v>0</v>
      </c>
      <c r="Z63" s="101">
        <f t="shared" si="6"/>
        <v>2</v>
      </c>
      <c r="AA63" s="102">
        <f t="shared" si="6"/>
        <v>12</v>
      </c>
      <c r="AB63" s="103">
        <f t="shared" si="7"/>
        <v>14</v>
      </c>
    </row>
    <row r="64" spans="1:28" ht="12.75">
      <c r="A64" s="109"/>
      <c r="B64" s="105" t="s">
        <v>113</v>
      </c>
      <c r="C64" s="110" t="s">
        <v>35</v>
      </c>
      <c r="D64" s="111"/>
      <c r="E64" s="115"/>
      <c r="F64" s="152"/>
      <c r="G64" s="111"/>
      <c r="H64" s="115"/>
      <c r="I64" s="152"/>
      <c r="J64" s="111"/>
      <c r="K64" s="115"/>
      <c r="L64" s="152"/>
      <c r="M64" s="111"/>
      <c r="N64" s="115"/>
      <c r="O64" s="152"/>
      <c r="P64" s="187"/>
      <c r="Q64" s="98"/>
      <c r="R64" s="152"/>
      <c r="S64" s="111"/>
      <c r="T64" s="115"/>
      <c r="U64" s="152"/>
      <c r="V64" s="187"/>
      <c r="W64" s="98"/>
      <c r="X64" s="152"/>
      <c r="Y64" s="100">
        <f t="shared" si="6"/>
        <v>0</v>
      </c>
      <c r="Z64" s="101">
        <f t="shared" si="6"/>
        <v>0</v>
      </c>
      <c r="AA64" s="102">
        <f t="shared" si="6"/>
        <v>0</v>
      </c>
      <c r="AB64" s="103">
        <f t="shared" si="7"/>
        <v>0</v>
      </c>
    </row>
    <row r="65" spans="1:28" ht="12.75">
      <c r="A65" s="109"/>
      <c r="B65" s="105" t="s">
        <v>272</v>
      </c>
      <c r="C65" s="110" t="s">
        <v>35</v>
      </c>
      <c r="D65" s="187"/>
      <c r="E65" s="98"/>
      <c r="F65" s="115"/>
      <c r="G65" s="187"/>
      <c r="H65" s="98"/>
      <c r="I65" s="115"/>
      <c r="J65" s="187"/>
      <c r="K65" s="98"/>
      <c r="L65" s="115"/>
      <c r="M65" s="187"/>
      <c r="N65" s="98"/>
      <c r="O65" s="115"/>
      <c r="P65" s="187"/>
      <c r="Q65" s="98"/>
      <c r="R65" s="115"/>
      <c r="S65" s="187"/>
      <c r="T65" s="98">
        <v>1</v>
      </c>
      <c r="U65" s="115">
        <v>5</v>
      </c>
      <c r="V65" s="187"/>
      <c r="W65" s="98"/>
      <c r="X65" s="115"/>
      <c r="Y65" s="100">
        <f aca="true" t="shared" si="8" ref="Y65:Z71">D65+G65+J65+M65+P65+S65+V65</f>
        <v>0</v>
      </c>
      <c r="Z65" s="101">
        <f t="shared" si="8"/>
        <v>1</v>
      </c>
      <c r="AA65" s="102">
        <f t="shared" si="6"/>
        <v>5</v>
      </c>
      <c r="AB65" s="103">
        <f t="shared" si="7"/>
        <v>6</v>
      </c>
    </row>
    <row r="66" spans="1:28" ht="12.75">
      <c r="A66" s="109"/>
      <c r="B66" s="105" t="s">
        <v>287</v>
      </c>
      <c r="C66" s="110" t="s">
        <v>35</v>
      </c>
      <c r="D66" s="187"/>
      <c r="E66" s="98"/>
      <c r="F66" s="178"/>
      <c r="G66" s="187"/>
      <c r="H66" s="98"/>
      <c r="I66" s="178"/>
      <c r="J66" s="187"/>
      <c r="K66" s="98"/>
      <c r="L66" s="178"/>
      <c r="M66" s="187"/>
      <c r="N66" s="98"/>
      <c r="O66" s="178"/>
      <c r="P66" s="187"/>
      <c r="Q66" s="98"/>
      <c r="R66" s="178"/>
      <c r="S66" s="187"/>
      <c r="T66" s="98"/>
      <c r="U66" s="178"/>
      <c r="V66" s="187"/>
      <c r="W66" s="98"/>
      <c r="X66" s="178"/>
      <c r="Y66" s="100">
        <f t="shared" si="8"/>
        <v>0</v>
      </c>
      <c r="Z66" s="101">
        <f t="shared" si="8"/>
        <v>0</v>
      </c>
      <c r="AA66" s="102">
        <f t="shared" si="6"/>
        <v>0</v>
      </c>
      <c r="AB66" s="103">
        <f t="shared" si="7"/>
        <v>0</v>
      </c>
    </row>
    <row r="67" spans="1:28" ht="12.75">
      <c r="A67" s="109"/>
      <c r="B67" s="105" t="s">
        <v>114</v>
      </c>
      <c r="C67" s="110" t="s">
        <v>35</v>
      </c>
      <c r="D67" s="187"/>
      <c r="E67" s="98"/>
      <c r="F67" s="178"/>
      <c r="G67" s="187"/>
      <c r="H67" s="98"/>
      <c r="I67" s="178"/>
      <c r="J67" s="187"/>
      <c r="K67" s="98"/>
      <c r="L67" s="178"/>
      <c r="M67" s="187"/>
      <c r="N67" s="98"/>
      <c r="O67" s="178"/>
      <c r="P67" s="187"/>
      <c r="Q67" s="98"/>
      <c r="R67" s="178"/>
      <c r="S67" s="187"/>
      <c r="T67" s="98">
        <v>1</v>
      </c>
      <c r="U67" s="178">
        <v>33</v>
      </c>
      <c r="V67" s="187"/>
      <c r="W67" s="98"/>
      <c r="X67" s="178"/>
      <c r="Y67" s="100">
        <f t="shared" si="8"/>
        <v>0</v>
      </c>
      <c r="Z67" s="101">
        <f t="shared" si="8"/>
        <v>1</v>
      </c>
      <c r="AA67" s="102">
        <f t="shared" si="6"/>
        <v>33</v>
      </c>
      <c r="AB67" s="103">
        <f t="shared" si="7"/>
        <v>34</v>
      </c>
    </row>
    <row r="68" spans="1:28" ht="12.75">
      <c r="A68" s="109"/>
      <c r="B68" s="105" t="s">
        <v>99</v>
      </c>
      <c r="C68" s="110" t="s">
        <v>35</v>
      </c>
      <c r="D68" s="187"/>
      <c r="E68" s="98"/>
      <c r="F68" s="178">
        <v>1</v>
      </c>
      <c r="G68" s="187"/>
      <c r="H68" s="98"/>
      <c r="I68" s="178"/>
      <c r="J68" s="187"/>
      <c r="K68" s="98"/>
      <c r="L68" s="178"/>
      <c r="M68" s="187"/>
      <c r="N68" s="98"/>
      <c r="O68" s="178"/>
      <c r="P68" s="187"/>
      <c r="Q68" s="98"/>
      <c r="R68" s="178"/>
      <c r="S68" s="187"/>
      <c r="T68" s="98"/>
      <c r="U68" s="178">
        <v>67</v>
      </c>
      <c r="V68" s="187"/>
      <c r="W68" s="98"/>
      <c r="X68" s="178"/>
      <c r="Y68" s="100">
        <f t="shared" si="8"/>
        <v>0</v>
      </c>
      <c r="Z68" s="101">
        <f t="shared" si="8"/>
        <v>0</v>
      </c>
      <c r="AA68" s="102">
        <f t="shared" si="6"/>
        <v>68</v>
      </c>
      <c r="AB68" s="103">
        <f t="shared" si="7"/>
        <v>68</v>
      </c>
    </row>
    <row r="69" spans="1:28" ht="12.75">
      <c r="A69" s="109"/>
      <c r="B69" s="105" t="s">
        <v>96</v>
      </c>
      <c r="C69" s="110" t="s">
        <v>35</v>
      </c>
      <c r="D69" s="187"/>
      <c r="E69" s="98"/>
      <c r="F69" s="178"/>
      <c r="G69" s="187"/>
      <c r="H69" s="98"/>
      <c r="I69" s="178"/>
      <c r="J69" s="187"/>
      <c r="K69" s="98"/>
      <c r="L69" s="178"/>
      <c r="M69" s="187"/>
      <c r="N69" s="98"/>
      <c r="O69" s="178"/>
      <c r="P69" s="187"/>
      <c r="Q69" s="98"/>
      <c r="R69" s="178"/>
      <c r="S69" s="187"/>
      <c r="T69" s="98"/>
      <c r="U69" s="178"/>
      <c r="V69" s="187"/>
      <c r="W69" s="98"/>
      <c r="X69" s="178"/>
      <c r="Y69" s="100">
        <f t="shared" si="8"/>
        <v>0</v>
      </c>
      <c r="Z69" s="101">
        <f t="shared" si="8"/>
        <v>0</v>
      </c>
      <c r="AA69" s="102">
        <f t="shared" si="6"/>
        <v>0</v>
      </c>
      <c r="AB69" s="103">
        <f t="shared" si="7"/>
        <v>0</v>
      </c>
    </row>
    <row r="70" spans="1:28" ht="12.75">
      <c r="A70" s="109"/>
      <c r="B70" s="105" t="s">
        <v>98</v>
      </c>
      <c r="C70" s="110" t="s">
        <v>35</v>
      </c>
      <c r="D70" s="187"/>
      <c r="E70" s="98"/>
      <c r="F70" s="115"/>
      <c r="G70" s="187"/>
      <c r="H70" s="98"/>
      <c r="I70" s="115"/>
      <c r="J70" s="187"/>
      <c r="K70" s="98"/>
      <c r="L70" s="115"/>
      <c r="M70" s="187"/>
      <c r="N70" s="98"/>
      <c r="O70" s="115"/>
      <c r="P70" s="187"/>
      <c r="Q70" s="98"/>
      <c r="R70" s="115"/>
      <c r="S70" s="187"/>
      <c r="T70" s="98">
        <v>1</v>
      </c>
      <c r="U70" s="115">
        <v>3</v>
      </c>
      <c r="V70" s="187"/>
      <c r="W70" s="98"/>
      <c r="X70" s="115"/>
      <c r="Y70" s="100">
        <f t="shared" si="8"/>
        <v>0</v>
      </c>
      <c r="Z70" s="101">
        <f t="shared" si="8"/>
        <v>1</v>
      </c>
      <c r="AA70" s="102">
        <f t="shared" si="6"/>
        <v>3</v>
      </c>
      <c r="AB70" s="103">
        <f t="shared" si="7"/>
        <v>4</v>
      </c>
    </row>
    <row r="71" spans="1:28" ht="27.75" customHeight="1">
      <c r="A71" s="107"/>
      <c r="B71" s="114" t="s">
        <v>115</v>
      </c>
      <c r="C71" s="103" t="s">
        <v>35</v>
      </c>
      <c r="D71" s="115">
        <v>1</v>
      </c>
      <c r="E71" s="112"/>
      <c r="F71" s="113"/>
      <c r="G71" s="111"/>
      <c r="H71" s="112"/>
      <c r="I71" s="113"/>
      <c r="J71" s="111"/>
      <c r="K71" s="112"/>
      <c r="L71" s="113"/>
      <c r="M71" s="111"/>
      <c r="N71" s="112"/>
      <c r="O71" s="113"/>
      <c r="P71" s="187"/>
      <c r="Q71" s="98"/>
      <c r="R71" s="178"/>
      <c r="S71" s="111"/>
      <c r="T71" s="112"/>
      <c r="U71" s="113"/>
      <c r="V71" s="111"/>
      <c r="W71" s="112"/>
      <c r="X71" s="113"/>
      <c r="Y71" s="100">
        <f t="shared" si="8"/>
        <v>1</v>
      </c>
      <c r="Z71" s="101">
        <f t="shared" si="8"/>
        <v>0</v>
      </c>
      <c r="AA71" s="102">
        <f t="shared" si="6"/>
        <v>0</v>
      </c>
      <c r="AB71" s="103">
        <f t="shared" si="7"/>
        <v>1</v>
      </c>
    </row>
    <row r="72" spans="1:28" ht="31.5">
      <c r="A72" s="47"/>
      <c r="B72" s="48" t="s">
        <v>205</v>
      </c>
      <c r="C72" s="34" t="s">
        <v>35</v>
      </c>
      <c r="D72" s="31">
        <f>SUM(D50:D71)</f>
        <v>3</v>
      </c>
      <c r="E72" s="49">
        <f aca="true" t="shared" si="9" ref="E72:X72">SUM(E50:E71)</f>
        <v>41</v>
      </c>
      <c r="F72" s="70">
        <f t="shared" si="9"/>
        <v>110</v>
      </c>
      <c r="G72" s="31">
        <f t="shared" si="9"/>
        <v>0</v>
      </c>
      <c r="H72" s="49">
        <f t="shared" si="9"/>
        <v>0</v>
      </c>
      <c r="I72" s="78">
        <f t="shared" si="9"/>
        <v>0</v>
      </c>
      <c r="J72" s="49">
        <f t="shared" si="9"/>
        <v>0</v>
      </c>
      <c r="K72" s="49">
        <f t="shared" si="9"/>
        <v>0</v>
      </c>
      <c r="L72" s="70">
        <f t="shared" si="9"/>
        <v>0</v>
      </c>
      <c r="M72" s="31">
        <f t="shared" si="9"/>
        <v>0</v>
      </c>
      <c r="N72" s="49">
        <f t="shared" si="9"/>
        <v>0</v>
      </c>
      <c r="O72" s="78">
        <f t="shared" si="9"/>
        <v>4</v>
      </c>
      <c r="P72" s="49">
        <f t="shared" si="9"/>
        <v>32</v>
      </c>
      <c r="Q72" s="49">
        <f t="shared" si="9"/>
        <v>59</v>
      </c>
      <c r="R72" s="70">
        <f t="shared" si="9"/>
        <v>220</v>
      </c>
      <c r="S72" s="31">
        <f>SUM(S50:S71)</f>
        <v>41</v>
      </c>
      <c r="T72" s="49">
        <f>SUM(T50:T71)</f>
        <v>59</v>
      </c>
      <c r="U72" s="78">
        <f t="shared" si="9"/>
        <v>566</v>
      </c>
      <c r="V72" s="49">
        <f t="shared" si="9"/>
        <v>1</v>
      </c>
      <c r="W72" s="49">
        <f t="shared" si="9"/>
        <v>1</v>
      </c>
      <c r="X72" s="78">
        <f t="shared" si="9"/>
        <v>0</v>
      </c>
      <c r="Y72" s="31">
        <f t="shared" si="6"/>
        <v>77</v>
      </c>
      <c r="Z72" s="32">
        <f t="shared" si="6"/>
        <v>160</v>
      </c>
      <c r="AA72" s="33">
        <f t="shared" si="6"/>
        <v>900</v>
      </c>
      <c r="AB72" s="34">
        <f t="shared" si="7"/>
        <v>1137</v>
      </c>
    </row>
    <row r="73" spans="1:28" ht="47.25">
      <c r="A73" s="50"/>
      <c r="B73" s="51" t="s">
        <v>42</v>
      </c>
      <c r="C73" s="27" t="s">
        <v>43</v>
      </c>
      <c r="D73" s="72"/>
      <c r="E73" s="73"/>
      <c r="F73" s="74">
        <v>5</v>
      </c>
      <c r="G73" s="76"/>
      <c r="H73" s="73"/>
      <c r="I73" s="83"/>
      <c r="J73" s="72"/>
      <c r="K73" s="73"/>
      <c r="L73" s="74"/>
      <c r="M73" s="76">
        <v>2</v>
      </c>
      <c r="N73" s="73"/>
      <c r="O73" s="83">
        <v>2</v>
      </c>
      <c r="P73" s="72"/>
      <c r="Q73" s="73">
        <v>2</v>
      </c>
      <c r="R73" s="74">
        <v>4</v>
      </c>
      <c r="S73" s="76">
        <v>3</v>
      </c>
      <c r="T73" s="73">
        <v>10</v>
      </c>
      <c r="U73" s="83">
        <v>96</v>
      </c>
      <c r="V73" s="72"/>
      <c r="W73" s="73"/>
      <c r="X73" s="73"/>
      <c r="Y73" s="24">
        <f t="shared" si="6"/>
        <v>5</v>
      </c>
      <c r="Z73" s="25">
        <f t="shared" si="6"/>
        <v>12</v>
      </c>
      <c r="AA73" s="26">
        <f t="shared" si="6"/>
        <v>107</v>
      </c>
      <c r="AB73" s="27">
        <f t="shared" si="7"/>
        <v>124</v>
      </c>
    </row>
    <row r="74" spans="1:28" ht="12.75">
      <c r="A74" s="120"/>
      <c r="B74" s="121" t="s">
        <v>242</v>
      </c>
      <c r="C74" s="103" t="s">
        <v>43</v>
      </c>
      <c r="D74" s="118"/>
      <c r="E74" s="98"/>
      <c r="F74" s="119"/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/>
      <c r="S74" s="97">
        <v>2</v>
      </c>
      <c r="T74" s="98"/>
      <c r="U74" s="99">
        <v>17</v>
      </c>
      <c r="V74" s="118"/>
      <c r="W74" s="98"/>
      <c r="X74" s="98"/>
      <c r="Y74" s="100">
        <f t="shared" si="6"/>
        <v>2</v>
      </c>
      <c r="Z74" s="101">
        <f t="shared" si="6"/>
        <v>0</v>
      </c>
      <c r="AA74" s="102">
        <f t="shared" si="6"/>
        <v>17</v>
      </c>
      <c r="AB74" s="103">
        <f t="shared" si="7"/>
        <v>19</v>
      </c>
    </row>
    <row r="75" spans="1:28" ht="12.75">
      <c r="A75" s="120"/>
      <c r="B75" s="121" t="s">
        <v>304</v>
      </c>
      <c r="C75" s="103" t="s">
        <v>43</v>
      </c>
      <c r="D75" s="118"/>
      <c r="E75" s="98"/>
      <c r="F75" s="119"/>
      <c r="G75" s="97"/>
      <c r="H75" s="98"/>
      <c r="I75" s="99"/>
      <c r="J75" s="118"/>
      <c r="K75" s="98"/>
      <c r="L75" s="119"/>
      <c r="M75" s="97"/>
      <c r="N75" s="98"/>
      <c r="O75" s="99"/>
      <c r="P75" s="118"/>
      <c r="Q75" s="98"/>
      <c r="R75" s="119"/>
      <c r="S75" s="97"/>
      <c r="T75" s="98">
        <v>1</v>
      </c>
      <c r="U75" s="99">
        <v>7</v>
      </c>
      <c r="V75" s="118"/>
      <c r="W75" s="98"/>
      <c r="X75" s="98"/>
      <c r="Y75" s="100">
        <f t="shared" si="6"/>
        <v>0</v>
      </c>
      <c r="Z75" s="101">
        <f t="shared" si="6"/>
        <v>1</v>
      </c>
      <c r="AA75" s="102">
        <f t="shared" si="6"/>
        <v>7</v>
      </c>
      <c r="AB75" s="103">
        <f t="shared" si="7"/>
        <v>8</v>
      </c>
    </row>
    <row r="76" spans="1:28" ht="12.75">
      <c r="A76" s="120"/>
      <c r="B76" s="121" t="s">
        <v>243</v>
      </c>
      <c r="C76" s="103" t="s">
        <v>43</v>
      </c>
      <c r="D76" s="118"/>
      <c r="E76" s="98"/>
      <c r="F76" s="119">
        <v>2</v>
      </c>
      <c r="G76" s="97"/>
      <c r="H76" s="98"/>
      <c r="I76" s="99"/>
      <c r="J76" s="118"/>
      <c r="K76" s="98"/>
      <c r="L76" s="119"/>
      <c r="M76" s="97"/>
      <c r="N76" s="98"/>
      <c r="O76" s="99">
        <v>1</v>
      </c>
      <c r="P76" s="118"/>
      <c r="Q76" s="98">
        <v>1</v>
      </c>
      <c r="R76" s="119">
        <v>2</v>
      </c>
      <c r="S76" s="97"/>
      <c r="T76" s="98"/>
      <c r="U76" s="99"/>
      <c r="V76" s="118"/>
      <c r="W76" s="98"/>
      <c r="X76" s="98"/>
      <c r="Y76" s="100">
        <f t="shared" si="6"/>
        <v>0</v>
      </c>
      <c r="Z76" s="101">
        <f t="shared" si="6"/>
        <v>1</v>
      </c>
      <c r="AA76" s="102">
        <f t="shared" si="6"/>
        <v>5</v>
      </c>
      <c r="AB76" s="103">
        <f t="shared" si="7"/>
        <v>6</v>
      </c>
    </row>
    <row r="77" spans="1:28" ht="12.75">
      <c r="A77" s="120"/>
      <c r="B77" s="121" t="s">
        <v>308</v>
      </c>
      <c r="C77" s="103" t="s">
        <v>43</v>
      </c>
      <c r="D77" s="118"/>
      <c r="E77" s="98"/>
      <c r="F77" s="119"/>
      <c r="G77" s="97"/>
      <c r="H77" s="98"/>
      <c r="I77" s="99"/>
      <c r="J77" s="118"/>
      <c r="K77" s="98"/>
      <c r="L77" s="119"/>
      <c r="M77" s="97"/>
      <c r="N77" s="98"/>
      <c r="O77" s="99"/>
      <c r="P77" s="118"/>
      <c r="Q77" s="98"/>
      <c r="R77" s="119"/>
      <c r="S77" s="97"/>
      <c r="T77" s="98"/>
      <c r="U77" s="99">
        <v>1</v>
      </c>
      <c r="V77" s="118"/>
      <c r="W77" s="98"/>
      <c r="X77" s="98"/>
      <c r="Y77" s="100">
        <f t="shared" si="6"/>
        <v>0</v>
      </c>
      <c r="Z77" s="101">
        <f t="shared" si="6"/>
        <v>0</v>
      </c>
      <c r="AA77" s="102">
        <f t="shared" si="6"/>
        <v>1</v>
      </c>
      <c r="AB77" s="103">
        <f t="shared" si="7"/>
        <v>1</v>
      </c>
    </row>
    <row r="78" spans="1:28" ht="12.75">
      <c r="A78" s="120"/>
      <c r="B78" s="121" t="s">
        <v>288</v>
      </c>
      <c r="C78" s="103" t="s">
        <v>43</v>
      </c>
      <c r="D78" s="118"/>
      <c r="E78" s="98"/>
      <c r="F78" s="119"/>
      <c r="G78" s="97"/>
      <c r="H78" s="98"/>
      <c r="I78" s="99"/>
      <c r="J78" s="118"/>
      <c r="K78" s="98"/>
      <c r="L78" s="119"/>
      <c r="M78" s="97"/>
      <c r="N78" s="98"/>
      <c r="O78" s="99"/>
      <c r="P78" s="118"/>
      <c r="Q78" s="98"/>
      <c r="R78" s="119"/>
      <c r="S78" s="97"/>
      <c r="T78" s="98"/>
      <c r="U78" s="99">
        <v>6</v>
      </c>
      <c r="V78" s="118"/>
      <c r="W78" s="98"/>
      <c r="X78" s="98"/>
      <c r="Y78" s="100">
        <f t="shared" si="6"/>
        <v>0</v>
      </c>
      <c r="Z78" s="101">
        <f t="shared" si="6"/>
        <v>0</v>
      </c>
      <c r="AA78" s="102">
        <f t="shared" si="6"/>
        <v>6</v>
      </c>
      <c r="AB78" s="103">
        <f t="shared" si="7"/>
        <v>6</v>
      </c>
    </row>
    <row r="79" spans="1:28" ht="12.75">
      <c r="A79" s="120"/>
      <c r="B79" s="116" t="s">
        <v>309</v>
      </c>
      <c r="C79" s="103" t="s">
        <v>43</v>
      </c>
      <c r="D79" s="118"/>
      <c r="E79" s="98"/>
      <c r="F79" s="119"/>
      <c r="G79" s="97"/>
      <c r="H79" s="98"/>
      <c r="I79" s="99"/>
      <c r="J79" s="118"/>
      <c r="K79" s="98"/>
      <c r="L79" s="119"/>
      <c r="M79" s="97">
        <v>2</v>
      </c>
      <c r="N79" s="98"/>
      <c r="O79" s="99">
        <v>1</v>
      </c>
      <c r="P79" s="118"/>
      <c r="Q79" s="98"/>
      <c r="R79" s="119">
        <v>1</v>
      </c>
      <c r="S79" s="97"/>
      <c r="T79" s="98"/>
      <c r="U79" s="99">
        <v>3</v>
      </c>
      <c r="V79" s="118"/>
      <c r="W79" s="98"/>
      <c r="X79" s="98"/>
      <c r="Y79" s="100">
        <f aca="true" t="shared" si="10" ref="Y79:AA95">D79+G79+J79+M79+P79+S79+V79</f>
        <v>2</v>
      </c>
      <c r="Z79" s="101">
        <f t="shared" si="10"/>
        <v>0</v>
      </c>
      <c r="AA79" s="102">
        <f t="shared" si="10"/>
        <v>5</v>
      </c>
      <c r="AB79" s="103">
        <f t="shared" si="7"/>
        <v>7</v>
      </c>
    </row>
    <row r="80" spans="1:28" ht="12.75">
      <c r="A80" s="120"/>
      <c r="B80" s="121" t="s">
        <v>289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/>
      <c r="P80" s="118"/>
      <c r="Q80" s="98"/>
      <c r="R80" s="119"/>
      <c r="S80" s="97"/>
      <c r="T80" s="98">
        <v>1</v>
      </c>
      <c r="U80" s="99">
        <v>1</v>
      </c>
      <c r="V80" s="118"/>
      <c r="W80" s="98"/>
      <c r="X80" s="98"/>
      <c r="Y80" s="100">
        <f t="shared" si="10"/>
        <v>0</v>
      </c>
      <c r="Z80" s="101">
        <f t="shared" si="10"/>
        <v>1</v>
      </c>
      <c r="AA80" s="102">
        <f t="shared" si="10"/>
        <v>1</v>
      </c>
      <c r="AB80" s="103">
        <f t="shared" si="7"/>
        <v>2</v>
      </c>
    </row>
    <row r="81" spans="1:28" ht="12.75">
      <c r="A81" s="120"/>
      <c r="B81" s="121" t="s">
        <v>341</v>
      </c>
      <c r="C81" s="103" t="s">
        <v>43</v>
      </c>
      <c r="D81" s="118"/>
      <c r="E81" s="98"/>
      <c r="F81" s="119">
        <v>1</v>
      </c>
      <c r="G81" s="97"/>
      <c r="H81" s="98"/>
      <c r="I81" s="99"/>
      <c r="J81" s="118"/>
      <c r="K81" s="98"/>
      <c r="L81" s="119"/>
      <c r="M81" s="97"/>
      <c r="N81" s="98"/>
      <c r="O81" s="99"/>
      <c r="P81" s="118"/>
      <c r="Q81" s="98"/>
      <c r="R81" s="119"/>
      <c r="S81" s="97">
        <v>1</v>
      </c>
      <c r="T81" s="98"/>
      <c r="U81" s="99"/>
      <c r="V81" s="118"/>
      <c r="W81" s="98"/>
      <c r="X81" s="98"/>
      <c r="Y81" s="100">
        <f t="shared" si="10"/>
        <v>1</v>
      </c>
      <c r="Z81" s="101">
        <f t="shared" si="10"/>
        <v>0</v>
      </c>
      <c r="AA81" s="102">
        <f t="shared" si="10"/>
        <v>1</v>
      </c>
      <c r="AB81" s="103">
        <f t="shared" si="7"/>
        <v>2</v>
      </c>
    </row>
    <row r="82" spans="1:28" ht="28.5" customHeight="1">
      <c r="A82" s="120"/>
      <c r="B82" s="121" t="s">
        <v>134</v>
      </c>
      <c r="C82" s="103" t="s">
        <v>43</v>
      </c>
      <c r="D82" s="118"/>
      <c r="E82" s="98"/>
      <c r="F82" s="119"/>
      <c r="G82" s="97"/>
      <c r="H82" s="98"/>
      <c r="I82" s="99"/>
      <c r="J82" s="118"/>
      <c r="K82" s="98"/>
      <c r="L82" s="119"/>
      <c r="M82" s="97"/>
      <c r="N82" s="98"/>
      <c r="O82" s="99"/>
      <c r="P82" s="118"/>
      <c r="Q82" s="98"/>
      <c r="R82" s="119"/>
      <c r="S82" s="97"/>
      <c r="T82" s="98">
        <v>2</v>
      </c>
      <c r="U82" s="99">
        <v>4</v>
      </c>
      <c r="V82" s="118"/>
      <c r="W82" s="98"/>
      <c r="X82" s="98"/>
      <c r="Y82" s="100">
        <f t="shared" si="10"/>
        <v>0</v>
      </c>
      <c r="Z82" s="101">
        <f t="shared" si="10"/>
        <v>2</v>
      </c>
      <c r="AA82" s="102">
        <f t="shared" si="10"/>
        <v>4</v>
      </c>
      <c r="AB82" s="103">
        <f t="shared" si="7"/>
        <v>6</v>
      </c>
    </row>
    <row r="83" spans="1:28" ht="12.75">
      <c r="A83" s="120"/>
      <c r="B83" s="121" t="s">
        <v>44</v>
      </c>
      <c r="C83" s="103" t="s">
        <v>43</v>
      </c>
      <c r="D83" s="115"/>
      <c r="E83" s="112"/>
      <c r="F83" s="160">
        <v>2</v>
      </c>
      <c r="G83" s="111"/>
      <c r="H83" s="112"/>
      <c r="I83" s="113"/>
      <c r="J83" s="115"/>
      <c r="K83" s="112"/>
      <c r="L83" s="160"/>
      <c r="M83" s="111"/>
      <c r="N83" s="112"/>
      <c r="O83" s="113"/>
      <c r="P83" s="115"/>
      <c r="Q83" s="112">
        <v>1</v>
      </c>
      <c r="R83" s="160">
        <v>1</v>
      </c>
      <c r="S83" s="111"/>
      <c r="T83" s="112">
        <v>6</v>
      </c>
      <c r="U83" s="113">
        <v>57</v>
      </c>
      <c r="V83" s="115"/>
      <c r="W83" s="112"/>
      <c r="X83" s="112"/>
      <c r="Y83" s="100">
        <f t="shared" si="10"/>
        <v>0</v>
      </c>
      <c r="Z83" s="101">
        <f t="shared" si="10"/>
        <v>7</v>
      </c>
      <c r="AA83" s="102">
        <f t="shared" si="10"/>
        <v>60</v>
      </c>
      <c r="AB83" s="103">
        <f t="shared" si="7"/>
        <v>67</v>
      </c>
    </row>
    <row r="84" spans="1:28" ht="47.25">
      <c r="A84" s="47"/>
      <c r="B84" s="48" t="s">
        <v>168</v>
      </c>
      <c r="C84" s="34" t="s">
        <v>43</v>
      </c>
      <c r="D84" s="31">
        <f>SUM(D74:D83)</f>
        <v>0</v>
      </c>
      <c r="E84" s="49">
        <f aca="true" t="shared" si="11" ref="E84:X84">SUM(E74:E83)</f>
        <v>0</v>
      </c>
      <c r="F84" s="70">
        <f t="shared" si="11"/>
        <v>5</v>
      </c>
      <c r="G84" s="31">
        <f t="shared" si="11"/>
        <v>0</v>
      </c>
      <c r="H84" s="49">
        <f t="shared" si="11"/>
        <v>0</v>
      </c>
      <c r="I84" s="78">
        <f t="shared" si="11"/>
        <v>0</v>
      </c>
      <c r="J84" s="49">
        <f t="shared" si="11"/>
        <v>0</v>
      </c>
      <c r="K84" s="49">
        <f t="shared" si="11"/>
        <v>0</v>
      </c>
      <c r="L84" s="70">
        <f t="shared" si="11"/>
        <v>0</v>
      </c>
      <c r="M84" s="31">
        <f t="shared" si="11"/>
        <v>2</v>
      </c>
      <c r="N84" s="49">
        <f t="shared" si="11"/>
        <v>0</v>
      </c>
      <c r="O84" s="78">
        <f t="shared" si="11"/>
        <v>2</v>
      </c>
      <c r="P84" s="49">
        <f t="shared" si="11"/>
        <v>0</v>
      </c>
      <c r="Q84" s="49">
        <f t="shared" si="11"/>
        <v>2</v>
      </c>
      <c r="R84" s="70">
        <f t="shared" si="11"/>
        <v>4</v>
      </c>
      <c r="S84" s="31">
        <f t="shared" si="11"/>
        <v>3</v>
      </c>
      <c r="T84" s="49">
        <f t="shared" si="11"/>
        <v>10</v>
      </c>
      <c r="U84" s="78">
        <f t="shared" si="11"/>
        <v>96</v>
      </c>
      <c r="V84" s="49">
        <f t="shared" si="11"/>
        <v>0</v>
      </c>
      <c r="W84" s="49">
        <f t="shared" si="11"/>
        <v>0</v>
      </c>
      <c r="X84" s="78">
        <f t="shared" si="11"/>
        <v>0</v>
      </c>
      <c r="Y84" s="31">
        <f t="shared" si="10"/>
        <v>5</v>
      </c>
      <c r="Z84" s="32">
        <f t="shared" si="10"/>
        <v>12</v>
      </c>
      <c r="AA84" s="33">
        <f t="shared" si="10"/>
        <v>107</v>
      </c>
      <c r="AB84" s="34">
        <f t="shared" si="7"/>
        <v>124</v>
      </c>
    </row>
    <row r="85" spans="1:28" ht="31.5">
      <c r="A85" s="54"/>
      <c r="B85" s="55" t="s">
        <v>45</v>
      </c>
      <c r="C85" s="56" t="s">
        <v>46</v>
      </c>
      <c r="D85" s="80"/>
      <c r="E85" s="84"/>
      <c r="F85" s="182"/>
      <c r="G85" s="79"/>
      <c r="H85" s="84"/>
      <c r="I85" s="85"/>
      <c r="J85" s="80"/>
      <c r="K85" s="84"/>
      <c r="L85" s="182"/>
      <c r="M85" s="79">
        <v>1</v>
      </c>
      <c r="N85" s="84"/>
      <c r="O85" s="85">
        <v>3</v>
      </c>
      <c r="P85" s="80"/>
      <c r="Q85" s="84">
        <v>1</v>
      </c>
      <c r="R85" s="182">
        <v>4</v>
      </c>
      <c r="S85" s="79">
        <v>2</v>
      </c>
      <c r="T85" s="84">
        <v>4</v>
      </c>
      <c r="U85" s="85">
        <v>26</v>
      </c>
      <c r="V85" s="80"/>
      <c r="W85" s="84"/>
      <c r="X85" s="84"/>
      <c r="Y85" s="24">
        <f t="shared" si="10"/>
        <v>3</v>
      </c>
      <c r="Z85" s="25">
        <f t="shared" si="10"/>
        <v>5</v>
      </c>
      <c r="AA85" s="26">
        <f t="shared" si="10"/>
        <v>33</v>
      </c>
      <c r="AB85" s="27">
        <f t="shared" si="7"/>
        <v>41</v>
      </c>
    </row>
    <row r="86" spans="1:28" ht="12.75">
      <c r="A86" s="122"/>
      <c r="B86" s="123" t="s">
        <v>342</v>
      </c>
      <c r="C86" s="117" t="s">
        <v>46</v>
      </c>
      <c r="D86" s="115"/>
      <c r="E86" s="112"/>
      <c r="F86" s="160"/>
      <c r="G86" s="111"/>
      <c r="H86" s="112"/>
      <c r="I86" s="113"/>
      <c r="J86" s="115"/>
      <c r="K86" s="112"/>
      <c r="L86" s="160"/>
      <c r="M86" s="111"/>
      <c r="N86" s="112"/>
      <c r="O86" s="113"/>
      <c r="P86" s="115"/>
      <c r="Q86" s="112"/>
      <c r="R86" s="160"/>
      <c r="S86" s="111">
        <v>1</v>
      </c>
      <c r="T86" s="112"/>
      <c r="U86" s="113"/>
      <c r="V86" s="115"/>
      <c r="W86" s="112"/>
      <c r="X86" s="112"/>
      <c r="Y86" s="100">
        <f t="shared" si="10"/>
        <v>1</v>
      </c>
      <c r="Z86" s="101">
        <f t="shared" si="10"/>
        <v>0</v>
      </c>
      <c r="AA86" s="102">
        <f t="shared" si="10"/>
        <v>0</v>
      </c>
      <c r="AB86" s="103">
        <f t="shared" si="7"/>
        <v>1</v>
      </c>
    </row>
    <row r="87" spans="1:28" ht="12.75">
      <c r="A87" s="122"/>
      <c r="B87" s="123" t="s">
        <v>343</v>
      </c>
      <c r="C87" s="117" t="s">
        <v>46</v>
      </c>
      <c r="D87" s="115"/>
      <c r="E87" s="112"/>
      <c r="F87" s="160"/>
      <c r="G87" s="111"/>
      <c r="H87" s="112"/>
      <c r="I87" s="113"/>
      <c r="J87" s="115"/>
      <c r="K87" s="112"/>
      <c r="L87" s="160"/>
      <c r="M87" s="111"/>
      <c r="N87" s="112"/>
      <c r="O87" s="113"/>
      <c r="P87" s="115"/>
      <c r="Q87" s="112"/>
      <c r="R87" s="160">
        <v>1</v>
      </c>
      <c r="S87" s="111"/>
      <c r="T87" s="112"/>
      <c r="U87" s="113"/>
      <c r="V87" s="115"/>
      <c r="W87" s="112"/>
      <c r="X87" s="112"/>
      <c r="Y87" s="100">
        <f t="shared" si="10"/>
        <v>0</v>
      </c>
      <c r="Z87" s="101">
        <f t="shared" si="10"/>
        <v>0</v>
      </c>
      <c r="AA87" s="102">
        <f t="shared" si="10"/>
        <v>1</v>
      </c>
      <c r="AB87" s="103">
        <f t="shared" si="7"/>
        <v>1</v>
      </c>
    </row>
    <row r="88" spans="1:28" ht="12.75">
      <c r="A88" s="122"/>
      <c r="B88" s="123" t="s">
        <v>333</v>
      </c>
      <c r="C88" s="117" t="s">
        <v>46</v>
      </c>
      <c r="D88" s="115"/>
      <c r="E88" s="112"/>
      <c r="F88" s="160"/>
      <c r="G88" s="111"/>
      <c r="H88" s="112"/>
      <c r="I88" s="113"/>
      <c r="J88" s="115"/>
      <c r="K88" s="112"/>
      <c r="L88" s="160"/>
      <c r="M88" s="111"/>
      <c r="N88" s="112"/>
      <c r="O88" s="113">
        <v>1</v>
      </c>
      <c r="P88" s="115"/>
      <c r="Q88" s="112"/>
      <c r="R88" s="160"/>
      <c r="S88" s="111"/>
      <c r="T88" s="112">
        <v>1</v>
      </c>
      <c r="U88" s="113">
        <v>6</v>
      </c>
      <c r="V88" s="115"/>
      <c r="W88" s="112"/>
      <c r="X88" s="112"/>
      <c r="Y88" s="100">
        <f t="shared" si="10"/>
        <v>0</v>
      </c>
      <c r="Z88" s="101">
        <f t="shared" si="10"/>
        <v>1</v>
      </c>
      <c r="AA88" s="102">
        <f t="shared" si="10"/>
        <v>7</v>
      </c>
      <c r="AB88" s="103">
        <f t="shared" si="7"/>
        <v>8</v>
      </c>
    </row>
    <row r="89" spans="1:28" ht="12.75">
      <c r="A89" s="122"/>
      <c r="B89" s="123" t="s">
        <v>50</v>
      </c>
      <c r="C89" s="117" t="s">
        <v>46</v>
      </c>
      <c r="D89" s="115"/>
      <c r="E89" s="112"/>
      <c r="F89" s="160"/>
      <c r="G89" s="111"/>
      <c r="H89" s="112"/>
      <c r="I89" s="113"/>
      <c r="J89" s="115"/>
      <c r="K89" s="112"/>
      <c r="L89" s="160"/>
      <c r="M89" s="111"/>
      <c r="N89" s="112"/>
      <c r="O89" s="113">
        <v>1</v>
      </c>
      <c r="P89" s="115"/>
      <c r="Q89" s="112"/>
      <c r="R89" s="160"/>
      <c r="S89" s="111"/>
      <c r="T89" s="112">
        <v>1</v>
      </c>
      <c r="U89" s="113">
        <v>6</v>
      </c>
      <c r="V89" s="115"/>
      <c r="W89" s="112"/>
      <c r="X89" s="112"/>
      <c r="Y89" s="100">
        <f t="shared" si="10"/>
        <v>0</v>
      </c>
      <c r="Z89" s="101">
        <f t="shared" si="10"/>
        <v>1</v>
      </c>
      <c r="AA89" s="102">
        <f t="shared" si="10"/>
        <v>7</v>
      </c>
      <c r="AB89" s="103">
        <f t="shared" si="7"/>
        <v>8</v>
      </c>
    </row>
    <row r="90" spans="1:28" ht="12.75">
      <c r="A90" s="122"/>
      <c r="B90" s="123" t="s">
        <v>51</v>
      </c>
      <c r="C90" s="117" t="s">
        <v>46</v>
      </c>
      <c r="D90" s="115"/>
      <c r="E90" s="112"/>
      <c r="F90" s="160"/>
      <c r="G90" s="111"/>
      <c r="H90" s="112"/>
      <c r="I90" s="113"/>
      <c r="J90" s="115"/>
      <c r="K90" s="112"/>
      <c r="L90" s="160"/>
      <c r="M90" s="111"/>
      <c r="N90" s="112"/>
      <c r="O90" s="113">
        <v>1</v>
      </c>
      <c r="P90" s="115"/>
      <c r="Q90" s="112"/>
      <c r="R90" s="160"/>
      <c r="S90" s="111">
        <v>1</v>
      </c>
      <c r="T90" s="112"/>
      <c r="U90" s="113"/>
      <c r="V90" s="115"/>
      <c r="W90" s="112"/>
      <c r="X90" s="112"/>
      <c r="Y90" s="100">
        <f t="shared" si="10"/>
        <v>1</v>
      </c>
      <c r="Z90" s="101">
        <f t="shared" si="10"/>
        <v>0</v>
      </c>
      <c r="AA90" s="102">
        <f t="shared" si="10"/>
        <v>1</v>
      </c>
      <c r="AB90" s="103">
        <f t="shared" si="7"/>
        <v>2</v>
      </c>
    </row>
    <row r="91" spans="1:28" ht="12.75">
      <c r="A91" s="122"/>
      <c r="B91" s="123" t="s">
        <v>47</v>
      </c>
      <c r="C91" s="117" t="s">
        <v>46</v>
      </c>
      <c r="D91" s="115"/>
      <c r="E91" s="112"/>
      <c r="F91" s="160"/>
      <c r="G91" s="111"/>
      <c r="H91" s="112"/>
      <c r="I91" s="113"/>
      <c r="J91" s="115"/>
      <c r="K91" s="112"/>
      <c r="L91" s="160"/>
      <c r="M91" s="111"/>
      <c r="N91" s="112"/>
      <c r="O91" s="113"/>
      <c r="P91" s="115"/>
      <c r="Q91" s="112">
        <v>1</v>
      </c>
      <c r="R91" s="160">
        <v>3</v>
      </c>
      <c r="S91" s="111"/>
      <c r="T91" s="112">
        <v>1</v>
      </c>
      <c r="U91" s="113">
        <v>8</v>
      </c>
      <c r="V91" s="115"/>
      <c r="W91" s="112"/>
      <c r="X91" s="112"/>
      <c r="Y91" s="100">
        <f t="shared" si="10"/>
        <v>0</v>
      </c>
      <c r="Z91" s="101">
        <f t="shared" si="10"/>
        <v>2</v>
      </c>
      <c r="AA91" s="102">
        <f t="shared" si="10"/>
        <v>11</v>
      </c>
      <c r="AB91" s="103">
        <f t="shared" si="7"/>
        <v>13</v>
      </c>
    </row>
    <row r="92" spans="1:28" ht="12.75">
      <c r="A92" s="122"/>
      <c r="B92" s="123" t="s">
        <v>48</v>
      </c>
      <c r="C92" s="117" t="s">
        <v>46</v>
      </c>
      <c r="D92" s="115"/>
      <c r="E92" s="112"/>
      <c r="F92" s="160"/>
      <c r="G92" s="111"/>
      <c r="H92" s="112"/>
      <c r="I92" s="113"/>
      <c r="J92" s="115"/>
      <c r="K92" s="112"/>
      <c r="L92" s="160"/>
      <c r="M92" s="111">
        <v>1</v>
      </c>
      <c r="N92" s="112"/>
      <c r="O92" s="113"/>
      <c r="P92" s="115"/>
      <c r="Q92" s="112"/>
      <c r="R92" s="160"/>
      <c r="S92" s="111"/>
      <c r="T92" s="112"/>
      <c r="U92" s="113">
        <v>4</v>
      </c>
      <c r="V92" s="115"/>
      <c r="W92" s="112"/>
      <c r="X92" s="112"/>
      <c r="Y92" s="100">
        <f t="shared" si="10"/>
        <v>1</v>
      </c>
      <c r="Z92" s="101">
        <f t="shared" si="10"/>
        <v>0</v>
      </c>
      <c r="AA92" s="102">
        <f t="shared" si="10"/>
        <v>4</v>
      </c>
      <c r="AB92" s="103">
        <f t="shared" si="7"/>
        <v>5</v>
      </c>
    </row>
    <row r="93" spans="1:28" ht="12.75">
      <c r="A93" s="122"/>
      <c r="B93" s="123" t="s">
        <v>49</v>
      </c>
      <c r="C93" s="117" t="s">
        <v>46</v>
      </c>
      <c r="D93" s="115"/>
      <c r="E93" s="115"/>
      <c r="F93" s="152"/>
      <c r="G93" s="111"/>
      <c r="H93" s="115"/>
      <c r="I93" s="178"/>
      <c r="J93" s="115"/>
      <c r="K93" s="115"/>
      <c r="L93" s="152"/>
      <c r="M93" s="111"/>
      <c r="N93" s="115"/>
      <c r="O93" s="178"/>
      <c r="P93" s="115"/>
      <c r="Q93" s="115"/>
      <c r="R93" s="152"/>
      <c r="S93" s="111"/>
      <c r="T93" s="115">
        <v>1</v>
      </c>
      <c r="U93" s="178">
        <v>2</v>
      </c>
      <c r="V93" s="115"/>
      <c r="W93" s="115"/>
      <c r="X93" s="115"/>
      <c r="Y93" s="100">
        <f t="shared" si="10"/>
        <v>0</v>
      </c>
      <c r="Z93" s="101">
        <f t="shared" si="10"/>
        <v>1</v>
      </c>
      <c r="AA93" s="102">
        <f t="shared" si="10"/>
        <v>2</v>
      </c>
      <c r="AB93" s="103">
        <f t="shared" si="7"/>
        <v>3</v>
      </c>
    </row>
    <row r="94" spans="1:28" ht="32.25" thickBot="1">
      <c r="A94" s="59"/>
      <c r="B94" s="60" t="s">
        <v>221</v>
      </c>
      <c r="C94" s="61" t="s">
        <v>46</v>
      </c>
      <c r="D94" s="87">
        <f>SUM(D86:D93)</f>
        <v>0</v>
      </c>
      <c r="E94" s="88">
        <f aca="true" t="shared" si="12" ref="E94:X94">SUM(E86:E93)</f>
        <v>0</v>
      </c>
      <c r="F94" s="183">
        <f t="shared" si="12"/>
        <v>0</v>
      </c>
      <c r="G94" s="87">
        <f t="shared" si="12"/>
        <v>0</v>
      </c>
      <c r="H94" s="88">
        <f t="shared" si="12"/>
        <v>0</v>
      </c>
      <c r="I94" s="89">
        <f t="shared" si="12"/>
        <v>0</v>
      </c>
      <c r="J94" s="88">
        <f t="shared" si="12"/>
        <v>0</v>
      </c>
      <c r="K94" s="88">
        <f t="shared" si="12"/>
        <v>0</v>
      </c>
      <c r="L94" s="183">
        <f t="shared" si="12"/>
        <v>0</v>
      </c>
      <c r="M94" s="87">
        <f t="shared" si="12"/>
        <v>1</v>
      </c>
      <c r="N94" s="88">
        <f t="shared" si="12"/>
        <v>0</v>
      </c>
      <c r="O94" s="89">
        <f t="shared" si="12"/>
        <v>3</v>
      </c>
      <c r="P94" s="88">
        <f t="shared" si="12"/>
        <v>0</v>
      </c>
      <c r="Q94" s="88">
        <f t="shared" si="12"/>
        <v>1</v>
      </c>
      <c r="R94" s="183">
        <f t="shared" si="12"/>
        <v>4</v>
      </c>
      <c r="S94" s="87">
        <f t="shared" si="12"/>
        <v>2</v>
      </c>
      <c r="T94" s="88">
        <f t="shared" si="12"/>
        <v>4</v>
      </c>
      <c r="U94" s="89">
        <f t="shared" si="12"/>
        <v>26</v>
      </c>
      <c r="V94" s="88">
        <f t="shared" si="12"/>
        <v>0</v>
      </c>
      <c r="W94" s="88">
        <f t="shared" si="12"/>
        <v>0</v>
      </c>
      <c r="X94" s="89">
        <f t="shared" si="12"/>
        <v>0</v>
      </c>
      <c r="Y94" s="41">
        <f t="shared" si="10"/>
        <v>3</v>
      </c>
      <c r="Z94" s="63">
        <f t="shared" si="10"/>
        <v>5</v>
      </c>
      <c r="AA94" s="64">
        <f t="shared" si="10"/>
        <v>33</v>
      </c>
      <c r="AB94" s="61">
        <f t="shared" si="7"/>
        <v>41</v>
      </c>
    </row>
    <row r="95" spans="1:28" ht="36.75" thickBot="1">
      <c r="A95" s="124"/>
      <c r="B95" s="125" t="s">
        <v>52</v>
      </c>
      <c r="C95" s="126"/>
      <c r="D95" s="127">
        <f aca="true" t="shared" si="13" ref="D95:X95">D94+D84+D72+D48+D30+D21</f>
        <v>20</v>
      </c>
      <c r="E95" s="127">
        <f t="shared" si="13"/>
        <v>110</v>
      </c>
      <c r="F95" s="179">
        <f t="shared" si="13"/>
        <v>350</v>
      </c>
      <c r="G95" s="180">
        <f t="shared" si="13"/>
        <v>3</v>
      </c>
      <c r="H95" s="127">
        <f t="shared" si="13"/>
        <v>9</v>
      </c>
      <c r="I95" s="181">
        <f t="shared" si="13"/>
        <v>47</v>
      </c>
      <c r="J95" s="127">
        <f t="shared" si="13"/>
        <v>0</v>
      </c>
      <c r="K95" s="127">
        <f t="shared" si="13"/>
        <v>1</v>
      </c>
      <c r="L95" s="179">
        <f t="shared" si="13"/>
        <v>0</v>
      </c>
      <c r="M95" s="180">
        <f t="shared" si="13"/>
        <v>6</v>
      </c>
      <c r="N95" s="127">
        <f t="shared" si="13"/>
        <v>3</v>
      </c>
      <c r="O95" s="181">
        <f t="shared" si="13"/>
        <v>34</v>
      </c>
      <c r="P95" s="127">
        <f t="shared" si="13"/>
        <v>71</v>
      </c>
      <c r="Q95" s="127">
        <f t="shared" si="13"/>
        <v>200</v>
      </c>
      <c r="R95" s="179">
        <f t="shared" si="13"/>
        <v>651</v>
      </c>
      <c r="S95" s="180">
        <f t="shared" si="13"/>
        <v>114</v>
      </c>
      <c r="T95" s="127">
        <f t="shared" si="13"/>
        <v>316</v>
      </c>
      <c r="U95" s="181">
        <f t="shared" si="13"/>
        <v>2479</v>
      </c>
      <c r="V95" s="127">
        <f t="shared" si="13"/>
        <v>1</v>
      </c>
      <c r="W95" s="127">
        <f t="shared" si="13"/>
        <v>10</v>
      </c>
      <c r="X95" s="127">
        <f t="shared" si="13"/>
        <v>41</v>
      </c>
      <c r="Y95" s="128">
        <f t="shared" si="10"/>
        <v>215</v>
      </c>
      <c r="Z95" s="129">
        <f t="shared" si="10"/>
        <v>649</v>
      </c>
      <c r="AA95" s="130">
        <f t="shared" si="10"/>
        <v>3602</v>
      </c>
      <c r="AB95" s="131">
        <f t="shared" si="7"/>
        <v>4466</v>
      </c>
    </row>
    <row r="96" spans="24:26" ht="12.75">
      <c r="X96" s="67"/>
      <c r="Y96" s="68"/>
      <c r="Z96" s="2"/>
    </row>
    <row r="97" spans="2:26" ht="15.75" thickBot="1">
      <c r="B97" s="148" t="s">
        <v>172</v>
      </c>
      <c r="X97" s="67"/>
      <c r="Y97" s="68"/>
      <c r="Z97" s="2"/>
    </row>
    <row r="98" spans="2:28" ht="13.5" customHeight="1" thickBot="1">
      <c r="B98" s="210" t="s">
        <v>215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2"/>
    </row>
    <row r="99" spans="2:28" ht="13.5" customHeight="1" thickBot="1">
      <c r="B99" s="213" t="s">
        <v>216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5"/>
    </row>
    <row r="100" spans="1:28" ht="15" thickBot="1">
      <c r="A100" s="67"/>
      <c r="B100" s="216" t="s">
        <v>217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8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</sheetData>
  <mergeCells count="14">
    <mergeCell ref="A1:AB1"/>
    <mergeCell ref="A2:AB4"/>
    <mergeCell ref="S5:U5"/>
    <mergeCell ref="B98:AB98"/>
    <mergeCell ref="B99:AB99"/>
    <mergeCell ref="B100:AB100"/>
    <mergeCell ref="V5:X5"/>
    <mergeCell ref="Y5:AA5"/>
    <mergeCell ref="AB5:AB6"/>
    <mergeCell ref="D5:F5"/>
    <mergeCell ref="G5:I5"/>
    <mergeCell ref="J5:L5"/>
    <mergeCell ref="M5:O5"/>
    <mergeCell ref="P5:R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29"/>
  <sheetViews>
    <sheetView tabSelected="1" zoomScale="75" zoomScaleNormal="75" workbookViewId="0" topLeftCell="A90">
      <selection activeCell="B94" sqref="B94"/>
    </sheetView>
  </sheetViews>
  <sheetFormatPr defaultColWidth="9.00390625" defaultRowHeight="12.75"/>
  <cols>
    <col min="1" max="1" width="2.25390625" style="3" customWidth="1"/>
    <col min="2" max="2" width="20.125" style="3" customWidth="1"/>
    <col min="3" max="3" width="6.25390625" style="66" customWidth="1"/>
    <col min="4" max="4" width="4.25390625" style="3" customWidth="1"/>
    <col min="5" max="5" width="6.125" style="3" customWidth="1"/>
    <col min="6" max="6" width="5.625" style="3" customWidth="1"/>
    <col min="7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4" width="4.25390625" style="3" customWidth="1"/>
    <col min="25" max="26" width="5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53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6</v>
      </c>
      <c r="E8" s="25">
        <v>17</v>
      </c>
      <c r="F8" s="26">
        <v>48</v>
      </c>
      <c r="G8" s="24"/>
      <c r="H8" s="25">
        <v>5</v>
      </c>
      <c r="I8" s="26">
        <v>7</v>
      </c>
      <c r="J8" s="24"/>
      <c r="K8" s="25"/>
      <c r="L8" s="26">
        <v>1</v>
      </c>
      <c r="M8" s="24"/>
      <c r="N8" s="25">
        <v>1</v>
      </c>
      <c r="O8" s="26">
        <v>6</v>
      </c>
      <c r="P8" s="24">
        <v>9</v>
      </c>
      <c r="Q8" s="25">
        <v>32</v>
      </c>
      <c r="R8" s="26">
        <v>82</v>
      </c>
      <c r="S8" s="24">
        <v>30</v>
      </c>
      <c r="T8" s="25">
        <v>162</v>
      </c>
      <c r="U8" s="26">
        <v>1042</v>
      </c>
      <c r="V8" s="24"/>
      <c r="W8" s="25"/>
      <c r="X8" s="26"/>
      <c r="Y8" s="24">
        <f aca="true" t="shared" si="0" ref="Y8:AA37">D8+G8+J8+M8+P8+S8+V8</f>
        <v>45</v>
      </c>
      <c r="Z8" s="25">
        <f t="shared" si="0"/>
        <v>217</v>
      </c>
      <c r="AA8" s="26">
        <f t="shared" si="0"/>
        <v>1186</v>
      </c>
      <c r="AB8" s="27">
        <f>Y8+Z8+AA8</f>
        <v>1448</v>
      </c>
    </row>
    <row r="9" spans="1:28" ht="12.75">
      <c r="A9" s="94"/>
      <c r="B9" s="95" t="s">
        <v>151</v>
      </c>
      <c r="C9" s="96" t="s">
        <v>16</v>
      </c>
      <c r="D9" s="97"/>
      <c r="E9" s="98">
        <v>2</v>
      </c>
      <c r="F9" s="99">
        <v>15</v>
      </c>
      <c r="G9" s="97"/>
      <c r="H9" s="98">
        <v>2</v>
      </c>
      <c r="I9" s="99">
        <v>4</v>
      </c>
      <c r="J9" s="97"/>
      <c r="K9" s="98"/>
      <c r="L9" s="99"/>
      <c r="M9" s="97"/>
      <c r="N9" s="98"/>
      <c r="O9" s="99"/>
      <c r="P9" s="97">
        <v>1</v>
      </c>
      <c r="Q9" s="98">
        <v>14</v>
      </c>
      <c r="R9" s="99">
        <v>42</v>
      </c>
      <c r="S9" s="97">
        <v>20</v>
      </c>
      <c r="T9" s="98">
        <v>82</v>
      </c>
      <c r="U9" s="99">
        <v>348</v>
      </c>
      <c r="V9" s="97"/>
      <c r="W9" s="98"/>
      <c r="X9" s="99"/>
      <c r="Y9" s="100">
        <f t="shared" si="0"/>
        <v>21</v>
      </c>
      <c r="Z9" s="101">
        <f t="shared" si="0"/>
        <v>100</v>
      </c>
      <c r="AA9" s="102">
        <f t="shared" si="0"/>
        <v>409</v>
      </c>
      <c r="AB9" s="103">
        <f aca="true" t="shared" si="1" ref="AB9:AB60">Y9+Z9+AA9</f>
        <v>530</v>
      </c>
    </row>
    <row r="10" spans="1:28" ht="12.75">
      <c r="A10" s="94"/>
      <c r="B10" s="95" t="s">
        <v>17</v>
      </c>
      <c r="C10" s="96" t="s">
        <v>16</v>
      </c>
      <c r="D10" s="97"/>
      <c r="E10" s="98">
        <v>8</v>
      </c>
      <c r="F10" s="99">
        <v>16</v>
      </c>
      <c r="G10" s="97"/>
      <c r="H10" s="98">
        <v>1</v>
      </c>
      <c r="I10" s="99">
        <v>1</v>
      </c>
      <c r="J10" s="97"/>
      <c r="K10" s="98"/>
      <c r="L10" s="99"/>
      <c r="M10" s="97"/>
      <c r="N10" s="98"/>
      <c r="O10" s="99">
        <v>3</v>
      </c>
      <c r="P10" s="97">
        <v>3</v>
      </c>
      <c r="Q10" s="98">
        <v>8</v>
      </c>
      <c r="R10" s="99">
        <v>14</v>
      </c>
      <c r="S10" s="97">
        <v>3</v>
      </c>
      <c r="T10" s="98">
        <v>43</v>
      </c>
      <c r="U10" s="99">
        <v>276</v>
      </c>
      <c r="V10" s="97"/>
      <c r="W10" s="98"/>
      <c r="X10" s="99"/>
      <c r="Y10" s="100">
        <f t="shared" si="0"/>
        <v>6</v>
      </c>
      <c r="Z10" s="101">
        <f t="shared" si="0"/>
        <v>60</v>
      </c>
      <c r="AA10" s="102">
        <f t="shared" si="0"/>
        <v>310</v>
      </c>
      <c r="AB10" s="103">
        <f t="shared" si="1"/>
        <v>376</v>
      </c>
    </row>
    <row r="11" spans="1:28" ht="12.75">
      <c r="A11" s="94"/>
      <c r="B11" s="95" t="s">
        <v>87</v>
      </c>
      <c r="C11" s="96" t="s">
        <v>16</v>
      </c>
      <c r="D11" s="97">
        <v>5</v>
      </c>
      <c r="E11" s="98">
        <v>2</v>
      </c>
      <c r="F11" s="99">
        <v>12</v>
      </c>
      <c r="G11" s="97"/>
      <c r="H11" s="98"/>
      <c r="I11" s="99"/>
      <c r="J11" s="97"/>
      <c r="K11" s="98"/>
      <c r="L11" s="99"/>
      <c r="M11" s="97"/>
      <c r="N11" s="98"/>
      <c r="O11" s="99">
        <v>3</v>
      </c>
      <c r="P11" s="97">
        <v>2</v>
      </c>
      <c r="Q11" s="98">
        <v>5</v>
      </c>
      <c r="R11" s="99">
        <v>16</v>
      </c>
      <c r="S11" s="97">
        <v>2</v>
      </c>
      <c r="T11" s="98">
        <v>10</v>
      </c>
      <c r="U11" s="99">
        <v>163</v>
      </c>
      <c r="V11" s="97"/>
      <c r="W11" s="98"/>
      <c r="X11" s="99"/>
      <c r="Y11" s="100">
        <f t="shared" si="0"/>
        <v>9</v>
      </c>
      <c r="Z11" s="101">
        <f t="shared" si="0"/>
        <v>17</v>
      </c>
      <c r="AA11" s="102">
        <f t="shared" si="0"/>
        <v>194</v>
      </c>
      <c r="AB11" s="103">
        <f t="shared" si="1"/>
        <v>220</v>
      </c>
    </row>
    <row r="12" spans="1:28" ht="12.75">
      <c r="A12" s="94"/>
      <c r="B12" s="105" t="s">
        <v>153</v>
      </c>
      <c r="C12" s="96" t="s">
        <v>16</v>
      </c>
      <c r="D12" s="97"/>
      <c r="E12" s="98"/>
      <c r="F12" s="99">
        <v>2</v>
      </c>
      <c r="G12" s="97"/>
      <c r="H12" s="98"/>
      <c r="I12" s="99"/>
      <c r="J12" s="97"/>
      <c r="K12" s="98"/>
      <c r="L12" s="99"/>
      <c r="M12" s="97"/>
      <c r="N12" s="98"/>
      <c r="O12" s="99"/>
      <c r="P12" s="97"/>
      <c r="Q12" s="98">
        <v>1</v>
      </c>
      <c r="R12" s="99">
        <v>4</v>
      </c>
      <c r="S12" s="97">
        <v>3</v>
      </c>
      <c r="T12" s="98">
        <v>5</v>
      </c>
      <c r="U12" s="99">
        <v>81</v>
      </c>
      <c r="V12" s="97"/>
      <c r="W12" s="98"/>
      <c r="X12" s="99"/>
      <c r="Y12" s="100">
        <f t="shared" si="0"/>
        <v>3</v>
      </c>
      <c r="Z12" s="101">
        <f t="shared" si="0"/>
        <v>6</v>
      </c>
      <c r="AA12" s="102">
        <f t="shared" si="0"/>
        <v>87</v>
      </c>
      <c r="AB12" s="103">
        <f t="shared" si="1"/>
        <v>96</v>
      </c>
    </row>
    <row r="13" spans="1:28" ht="12.75">
      <c r="A13" s="94"/>
      <c r="B13" s="95" t="s">
        <v>340</v>
      </c>
      <c r="C13" s="96" t="s">
        <v>16</v>
      </c>
      <c r="D13" s="97">
        <v>1</v>
      </c>
      <c r="E13" s="98">
        <v>5</v>
      </c>
      <c r="F13" s="99">
        <v>1</v>
      </c>
      <c r="G13" s="97"/>
      <c r="H13" s="98">
        <v>2</v>
      </c>
      <c r="I13" s="99">
        <v>2</v>
      </c>
      <c r="J13" s="97"/>
      <c r="K13" s="98"/>
      <c r="L13" s="99">
        <v>1</v>
      </c>
      <c r="M13" s="97"/>
      <c r="N13" s="98"/>
      <c r="O13" s="99"/>
      <c r="P13" s="97">
        <v>2</v>
      </c>
      <c r="Q13" s="98">
        <v>1</v>
      </c>
      <c r="R13" s="99">
        <v>5</v>
      </c>
      <c r="S13" s="97"/>
      <c r="T13" s="98">
        <v>4</v>
      </c>
      <c r="U13" s="99">
        <v>33</v>
      </c>
      <c r="V13" s="97"/>
      <c r="W13" s="98"/>
      <c r="X13" s="99"/>
      <c r="Y13" s="100">
        <f t="shared" si="0"/>
        <v>3</v>
      </c>
      <c r="Z13" s="101">
        <f t="shared" si="0"/>
        <v>12</v>
      </c>
      <c r="AA13" s="102">
        <f t="shared" si="0"/>
        <v>42</v>
      </c>
      <c r="AB13" s="103">
        <f t="shared" si="1"/>
        <v>57</v>
      </c>
    </row>
    <row r="14" spans="1:28" ht="12.75">
      <c r="A14" s="94"/>
      <c r="B14" s="95" t="s">
        <v>270</v>
      </c>
      <c r="C14" s="96" t="s">
        <v>16</v>
      </c>
      <c r="D14" s="190"/>
      <c r="E14" s="98"/>
      <c r="F14" s="118"/>
      <c r="G14" s="190"/>
      <c r="H14" s="98"/>
      <c r="I14" s="118"/>
      <c r="J14" s="190"/>
      <c r="K14" s="98"/>
      <c r="L14" s="118"/>
      <c r="M14" s="190"/>
      <c r="N14" s="98"/>
      <c r="O14" s="118"/>
      <c r="P14" s="190"/>
      <c r="Q14" s="98"/>
      <c r="R14" s="118"/>
      <c r="S14" s="190"/>
      <c r="T14" s="98"/>
      <c r="U14" s="118"/>
      <c r="V14" s="190"/>
      <c r="W14" s="98"/>
      <c r="X14" s="118"/>
      <c r="Y14" s="100">
        <f t="shared" si="0"/>
        <v>0</v>
      </c>
      <c r="Z14" s="101">
        <f t="shared" si="0"/>
        <v>0</v>
      </c>
      <c r="AA14" s="102">
        <f t="shared" si="0"/>
        <v>0</v>
      </c>
      <c r="AB14" s="103">
        <f t="shared" si="1"/>
        <v>0</v>
      </c>
    </row>
    <row r="15" spans="1:28" ht="12.75">
      <c r="A15" s="94"/>
      <c r="B15" s="95" t="s">
        <v>18</v>
      </c>
      <c r="C15" s="96" t="s">
        <v>16</v>
      </c>
      <c r="D15" s="97">
        <v>0</v>
      </c>
      <c r="E15" s="98"/>
      <c r="F15" s="99"/>
      <c r="G15" s="97"/>
      <c r="H15" s="98"/>
      <c r="I15" s="99"/>
      <c r="J15" s="97"/>
      <c r="K15" s="98"/>
      <c r="L15" s="99"/>
      <c r="M15" s="97"/>
      <c r="N15" s="98"/>
      <c r="O15" s="99"/>
      <c r="P15" s="97"/>
      <c r="Q15" s="98">
        <v>2</v>
      </c>
      <c r="R15" s="99"/>
      <c r="S15" s="97"/>
      <c r="T15" s="98">
        <v>2</v>
      </c>
      <c r="U15" s="99">
        <v>8</v>
      </c>
      <c r="V15" s="97"/>
      <c r="W15" s="98"/>
      <c r="X15" s="99"/>
      <c r="Y15" s="100">
        <f t="shared" si="0"/>
        <v>0</v>
      </c>
      <c r="Z15" s="101">
        <f t="shared" si="0"/>
        <v>4</v>
      </c>
      <c r="AA15" s="102">
        <f t="shared" si="0"/>
        <v>8</v>
      </c>
      <c r="AB15" s="103">
        <f t="shared" si="1"/>
        <v>12</v>
      </c>
    </row>
    <row r="16" spans="1:28" ht="12.75">
      <c r="A16" s="94"/>
      <c r="B16" s="95" t="s">
        <v>271</v>
      </c>
      <c r="C16" s="96" t="s">
        <v>16</v>
      </c>
      <c r="D16" s="97"/>
      <c r="E16" s="98"/>
      <c r="F16" s="99"/>
      <c r="G16" s="97"/>
      <c r="H16" s="98"/>
      <c r="I16" s="99"/>
      <c r="J16" s="97"/>
      <c r="K16" s="98"/>
      <c r="L16" s="99"/>
      <c r="M16" s="97"/>
      <c r="N16" s="98"/>
      <c r="O16" s="99"/>
      <c r="P16" s="97"/>
      <c r="Q16" s="98">
        <v>1</v>
      </c>
      <c r="R16" s="99"/>
      <c r="S16" s="97"/>
      <c r="T16" s="98">
        <v>4</v>
      </c>
      <c r="U16" s="99">
        <v>15</v>
      </c>
      <c r="V16" s="97"/>
      <c r="W16" s="98"/>
      <c r="X16" s="99"/>
      <c r="Y16" s="100">
        <f t="shared" si="0"/>
        <v>0</v>
      </c>
      <c r="Z16" s="101">
        <f t="shared" si="0"/>
        <v>5</v>
      </c>
      <c r="AA16" s="102">
        <f t="shared" si="0"/>
        <v>15</v>
      </c>
      <c r="AB16" s="103">
        <f t="shared" si="1"/>
        <v>20</v>
      </c>
    </row>
    <row r="17" spans="1:28" ht="12.75">
      <c r="A17" s="94"/>
      <c r="B17" s="95" t="s">
        <v>234</v>
      </c>
      <c r="C17" s="96" t="s">
        <v>16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/>
      <c r="P17" s="97"/>
      <c r="Q17" s="98"/>
      <c r="R17" s="99"/>
      <c r="S17" s="97"/>
      <c r="T17" s="98"/>
      <c r="U17" s="99">
        <v>4</v>
      </c>
      <c r="V17" s="97"/>
      <c r="W17" s="98"/>
      <c r="X17" s="99"/>
      <c r="Y17" s="100"/>
      <c r="Z17" s="101"/>
      <c r="AA17" s="102"/>
      <c r="AB17" s="103"/>
    </row>
    <row r="18" spans="1:28" ht="12.75">
      <c r="A18" s="106"/>
      <c r="B18" s="95" t="s">
        <v>272</v>
      </c>
      <c r="C18" s="96" t="s">
        <v>16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/>
      <c r="S18" s="97">
        <v>1</v>
      </c>
      <c r="T18" s="98"/>
      <c r="U18" s="99">
        <v>5</v>
      </c>
      <c r="V18" s="97"/>
      <c r="W18" s="98"/>
      <c r="X18" s="99"/>
      <c r="Y18" s="100">
        <f t="shared" si="0"/>
        <v>1</v>
      </c>
      <c r="Z18" s="101">
        <f t="shared" si="0"/>
        <v>0</v>
      </c>
      <c r="AA18" s="102">
        <f t="shared" si="0"/>
        <v>5</v>
      </c>
      <c r="AB18" s="103">
        <f t="shared" si="1"/>
        <v>6</v>
      </c>
    </row>
    <row r="19" spans="1:28" ht="12.75">
      <c r="A19" s="106"/>
      <c r="B19" s="95" t="s">
        <v>19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>
        <v>1</v>
      </c>
      <c r="T19" s="98">
        <v>3</v>
      </c>
      <c r="U19" s="99">
        <v>30</v>
      </c>
      <c r="V19" s="97"/>
      <c r="W19" s="98"/>
      <c r="X19" s="99"/>
      <c r="Y19" s="100">
        <f t="shared" si="0"/>
        <v>1</v>
      </c>
      <c r="Z19" s="101">
        <f t="shared" si="0"/>
        <v>3</v>
      </c>
      <c r="AA19" s="102">
        <f t="shared" si="0"/>
        <v>30</v>
      </c>
      <c r="AB19" s="103">
        <f t="shared" si="1"/>
        <v>34</v>
      </c>
    </row>
    <row r="20" spans="1:28" ht="12.75">
      <c r="A20" s="107"/>
      <c r="B20" s="95" t="s">
        <v>20</v>
      </c>
      <c r="C20" s="96" t="s">
        <v>16</v>
      </c>
      <c r="D20" s="97"/>
      <c r="E20" s="98"/>
      <c r="F20" s="99">
        <v>1</v>
      </c>
      <c r="G20" s="97"/>
      <c r="H20" s="98"/>
      <c r="I20" s="99"/>
      <c r="J20" s="97"/>
      <c r="K20" s="98"/>
      <c r="L20" s="99"/>
      <c r="M20" s="97"/>
      <c r="N20" s="98"/>
      <c r="O20" s="99"/>
      <c r="P20" s="97"/>
      <c r="Q20" s="98"/>
      <c r="R20" s="99"/>
      <c r="S20" s="97"/>
      <c r="T20" s="98">
        <v>1</v>
      </c>
      <c r="U20" s="99">
        <v>28</v>
      </c>
      <c r="V20" s="97"/>
      <c r="W20" s="98"/>
      <c r="X20" s="99"/>
      <c r="Y20" s="100">
        <f t="shared" si="0"/>
        <v>0</v>
      </c>
      <c r="Z20" s="101">
        <f t="shared" si="0"/>
        <v>1</v>
      </c>
      <c r="AA20" s="102">
        <f t="shared" si="0"/>
        <v>29</v>
      </c>
      <c r="AB20" s="103">
        <f t="shared" si="1"/>
        <v>30</v>
      </c>
    </row>
    <row r="21" spans="1:28" ht="25.5">
      <c r="A21" s="107"/>
      <c r="B21" s="95" t="s">
        <v>21</v>
      </c>
      <c r="C21" s="96" t="s">
        <v>16</v>
      </c>
      <c r="D21" s="190"/>
      <c r="E21" s="98"/>
      <c r="F21" s="118">
        <v>1</v>
      </c>
      <c r="G21" s="190"/>
      <c r="H21" s="98"/>
      <c r="I21" s="118"/>
      <c r="J21" s="190"/>
      <c r="K21" s="98"/>
      <c r="L21" s="118"/>
      <c r="M21" s="190"/>
      <c r="N21" s="98">
        <v>1</v>
      </c>
      <c r="O21" s="118"/>
      <c r="P21" s="190">
        <v>1</v>
      </c>
      <c r="Q21" s="98"/>
      <c r="R21" s="118">
        <v>1</v>
      </c>
      <c r="S21" s="190"/>
      <c r="T21" s="98">
        <v>8</v>
      </c>
      <c r="U21" s="118">
        <v>51</v>
      </c>
      <c r="V21" s="190"/>
      <c r="W21" s="98"/>
      <c r="X21" s="118"/>
      <c r="Y21" s="100">
        <f t="shared" si="0"/>
        <v>1</v>
      </c>
      <c r="Z21" s="101">
        <f t="shared" si="0"/>
        <v>9</v>
      </c>
      <c r="AA21" s="102">
        <f t="shared" si="0"/>
        <v>53</v>
      </c>
      <c r="AB21" s="103">
        <f t="shared" si="1"/>
        <v>63</v>
      </c>
    </row>
    <row r="22" spans="1:28" ht="31.5">
      <c r="A22" s="28"/>
      <c r="B22" s="29" t="s">
        <v>224</v>
      </c>
      <c r="C22" s="30" t="s">
        <v>16</v>
      </c>
      <c r="D22" s="31">
        <f>SUM(D9:D21)</f>
        <v>6</v>
      </c>
      <c r="E22" s="31">
        <f aca="true" t="shared" si="2" ref="E22:X22">SUM(E9:E21)</f>
        <v>17</v>
      </c>
      <c r="F22" s="31">
        <f t="shared" si="2"/>
        <v>48</v>
      </c>
      <c r="G22" s="31">
        <f t="shared" si="2"/>
        <v>0</v>
      </c>
      <c r="H22" s="31">
        <f t="shared" si="2"/>
        <v>5</v>
      </c>
      <c r="I22" s="31">
        <f t="shared" si="2"/>
        <v>7</v>
      </c>
      <c r="J22" s="31">
        <f t="shared" si="2"/>
        <v>0</v>
      </c>
      <c r="K22" s="31">
        <f t="shared" si="2"/>
        <v>0</v>
      </c>
      <c r="L22" s="31">
        <f t="shared" si="2"/>
        <v>1</v>
      </c>
      <c r="M22" s="31">
        <f t="shared" si="2"/>
        <v>0</v>
      </c>
      <c r="N22" s="31">
        <f t="shared" si="2"/>
        <v>1</v>
      </c>
      <c r="O22" s="31">
        <f t="shared" si="2"/>
        <v>6</v>
      </c>
      <c r="P22" s="31">
        <f t="shared" si="2"/>
        <v>9</v>
      </c>
      <c r="Q22" s="31">
        <f t="shared" si="2"/>
        <v>32</v>
      </c>
      <c r="R22" s="31">
        <f t="shared" si="2"/>
        <v>82</v>
      </c>
      <c r="S22" s="31">
        <f t="shared" si="2"/>
        <v>30</v>
      </c>
      <c r="T22" s="31">
        <f t="shared" si="2"/>
        <v>162</v>
      </c>
      <c r="U22" s="31">
        <f t="shared" si="2"/>
        <v>1042</v>
      </c>
      <c r="V22" s="31">
        <f t="shared" si="2"/>
        <v>0</v>
      </c>
      <c r="W22" s="31">
        <f t="shared" si="2"/>
        <v>0</v>
      </c>
      <c r="X22" s="31">
        <f t="shared" si="2"/>
        <v>0</v>
      </c>
      <c r="Y22" s="31">
        <f t="shared" si="0"/>
        <v>45</v>
      </c>
      <c r="Z22" s="32">
        <f t="shared" si="0"/>
        <v>217</v>
      </c>
      <c r="AA22" s="33">
        <f t="shared" si="0"/>
        <v>1186</v>
      </c>
      <c r="AB22" s="34">
        <f t="shared" si="1"/>
        <v>1448</v>
      </c>
    </row>
    <row r="23" spans="1:28" ht="15.75">
      <c r="A23" s="35"/>
      <c r="B23" s="36" t="s">
        <v>23</v>
      </c>
      <c r="C23" s="23" t="s">
        <v>23</v>
      </c>
      <c r="D23" s="24">
        <v>3</v>
      </c>
      <c r="E23" s="25">
        <v>25</v>
      </c>
      <c r="F23" s="26">
        <v>62</v>
      </c>
      <c r="G23" s="24">
        <v>1</v>
      </c>
      <c r="H23" s="25"/>
      <c r="I23" s="26">
        <v>5</v>
      </c>
      <c r="J23" s="24"/>
      <c r="K23" s="25"/>
      <c r="L23" s="26">
        <v>2</v>
      </c>
      <c r="M23" s="24"/>
      <c r="N23" s="25">
        <v>1</v>
      </c>
      <c r="O23" s="26">
        <v>6</v>
      </c>
      <c r="P23" s="24">
        <v>10</v>
      </c>
      <c r="Q23" s="25">
        <v>47</v>
      </c>
      <c r="R23" s="26">
        <v>76</v>
      </c>
      <c r="S23" s="24">
        <v>19</v>
      </c>
      <c r="T23" s="25">
        <v>92</v>
      </c>
      <c r="U23" s="26">
        <v>422</v>
      </c>
      <c r="V23" s="24">
        <v>5</v>
      </c>
      <c r="W23" s="25">
        <v>28</v>
      </c>
      <c r="X23" s="26">
        <v>109</v>
      </c>
      <c r="Y23" s="24">
        <f t="shared" si="0"/>
        <v>38</v>
      </c>
      <c r="Z23" s="25">
        <f t="shared" si="0"/>
        <v>193</v>
      </c>
      <c r="AA23" s="26">
        <f t="shared" si="0"/>
        <v>682</v>
      </c>
      <c r="AB23" s="27">
        <f t="shared" si="1"/>
        <v>913</v>
      </c>
    </row>
    <row r="24" spans="1:28" ht="12.75">
      <c r="A24" s="107"/>
      <c r="B24" s="95" t="s">
        <v>24</v>
      </c>
      <c r="C24" s="96" t="s">
        <v>23</v>
      </c>
      <c r="D24" s="97">
        <v>1</v>
      </c>
      <c r="E24" s="98">
        <v>2</v>
      </c>
      <c r="F24" s="99">
        <v>14</v>
      </c>
      <c r="G24" s="97"/>
      <c r="H24" s="98"/>
      <c r="I24" s="99"/>
      <c r="J24" s="97"/>
      <c r="K24" s="98"/>
      <c r="L24" s="99"/>
      <c r="M24" s="97"/>
      <c r="N24" s="98"/>
      <c r="O24" s="99">
        <v>3</v>
      </c>
      <c r="P24" s="97">
        <v>7</v>
      </c>
      <c r="Q24" s="98">
        <v>18</v>
      </c>
      <c r="R24" s="99">
        <v>28</v>
      </c>
      <c r="S24" s="97">
        <v>9</v>
      </c>
      <c r="T24" s="98">
        <v>41</v>
      </c>
      <c r="U24" s="99">
        <v>205</v>
      </c>
      <c r="V24" s="97">
        <v>1</v>
      </c>
      <c r="W24" s="98">
        <v>2</v>
      </c>
      <c r="X24" s="99">
        <v>11</v>
      </c>
      <c r="Y24" s="100">
        <f t="shared" si="0"/>
        <v>18</v>
      </c>
      <c r="Z24" s="101">
        <f t="shared" si="0"/>
        <v>63</v>
      </c>
      <c r="AA24" s="102">
        <f t="shared" si="0"/>
        <v>261</v>
      </c>
      <c r="AB24" s="103">
        <f t="shared" si="1"/>
        <v>342</v>
      </c>
    </row>
    <row r="25" spans="1:28" ht="12.75">
      <c r="A25" s="107"/>
      <c r="B25" s="95" t="s">
        <v>25</v>
      </c>
      <c r="C25" s="96" t="s">
        <v>23</v>
      </c>
      <c r="D25" s="97">
        <v>2</v>
      </c>
      <c r="E25" s="98">
        <v>10</v>
      </c>
      <c r="F25" s="99">
        <v>24</v>
      </c>
      <c r="G25" s="97">
        <v>1</v>
      </c>
      <c r="H25" s="98"/>
      <c r="I25" s="99">
        <v>1</v>
      </c>
      <c r="J25" s="97"/>
      <c r="K25" s="98"/>
      <c r="L25" s="99">
        <v>2</v>
      </c>
      <c r="M25" s="97"/>
      <c r="N25" s="98">
        <v>1</v>
      </c>
      <c r="O25" s="99">
        <v>2</v>
      </c>
      <c r="P25" s="97">
        <v>1</v>
      </c>
      <c r="Q25" s="98">
        <v>15</v>
      </c>
      <c r="R25" s="99">
        <v>25</v>
      </c>
      <c r="S25" s="97">
        <v>3</v>
      </c>
      <c r="T25" s="98">
        <v>21</v>
      </c>
      <c r="U25" s="99">
        <v>145</v>
      </c>
      <c r="V25" s="97">
        <v>4</v>
      </c>
      <c r="W25" s="98">
        <v>26</v>
      </c>
      <c r="X25" s="99">
        <v>98</v>
      </c>
      <c r="Y25" s="100">
        <f t="shared" si="0"/>
        <v>11</v>
      </c>
      <c r="Z25" s="101">
        <f t="shared" si="0"/>
        <v>73</v>
      </c>
      <c r="AA25" s="102">
        <f t="shared" si="0"/>
        <v>297</v>
      </c>
      <c r="AB25" s="103">
        <f t="shared" si="1"/>
        <v>381</v>
      </c>
    </row>
    <row r="26" spans="1:28" ht="12.75">
      <c r="A26" s="108"/>
      <c r="B26" s="95" t="s">
        <v>154</v>
      </c>
      <c r="C26" s="96" t="s">
        <v>23</v>
      </c>
      <c r="D26" s="97"/>
      <c r="E26" s="98">
        <v>11</v>
      </c>
      <c r="F26" s="99">
        <v>15</v>
      </c>
      <c r="G26" s="97"/>
      <c r="H26" s="98"/>
      <c r="I26" s="99">
        <v>3</v>
      </c>
      <c r="J26" s="97"/>
      <c r="K26" s="98"/>
      <c r="L26" s="99"/>
      <c r="M26" s="97"/>
      <c r="N26" s="98"/>
      <c r="O26" s="99">
        <v>1</v>
      </c>
      <c r="P26" s="97">
        <v>2</v>
      </c>
      <c r="Q26" s="98">
        <v>14</v>
      </c>
      <c r="R26" s="99">
        <v>20</v>
      </c>
      <c r="S26" s="97">
        <v>6</v>
      </c>
      <c r="T26" s="98">
        <v>26</v>
      </c>
      <c r="U26" s="99">
        <v>45</v>
      </c>
      <c r="V26" s="97"/>
      <c r="W26" s="98"/>
      <c r="X26" s="99"/>
      <c r="Y26" s="100">
        <f t="shared" si="0"/>
        <v>8</v>
      </c>
      <c r="Z26" s="101">
        <f t="shared" si="0"/>
        <v>51</v>
      </c>
      <c r="AA26" s="102">
        <f t="shared" si="0"/>
        <v>84</v>
      </c>
      <c r="AB26" s="103">
        <f t="shared" si="1"/>
        <v>143</v>
      </c>
    </row>
    <row r="27" spans="1:28" ht="12.75">
      <c r="A27" s="107"/>
      <c r="B27" s="95" t="s">
        <v>18</v>
      </c>
      <c r="C27" s="96" t="s">
        <v>23</v>
      </c>
      <c r="D27" s="97">
        <v>0</v>
      </c>
      <c r="E27" s="98"/>
      <c r="F27" s="99">
        <v>8</v>
      </c>
      <c r="G27" s="97"/>
      <c r="H27" s="98"/>
      <c r="I27" s="99"/>
      <c r="J27" s="97"/>
      <c r="K27" s="98"/>
      <c r="L27" s="99"/>
      <c r="M27" s="97"/>
      <c r="N27" s="98"/>
      <c r="O27" s="99"/>
      <c r="P27" s="111"/>
      <c r="Q27" s="112"/>
      <c r="R27" s="113">
        <v>3</v>
      </c>
      <c r="S27" s="97"/>
      <c r="T27" s="98"/>
      <c r="U27" s="99">
        <v>2</v>
      </c>
      <c r="V27" s="111"/>
      <c r="W27" s="112"/>
      <c r="X27" s="113"/>
      <c r="Y27" s="100">
        <f t="shared" si="0"/>
        <v>0</v>
      </c>
      <c r="Z27" s="101">
        <f t="shared" si="0"/>
        <v>0</v>
      </c>
      <c r="AA27" s="102">
        <f t="shared" si="0"/>
        <v>13</v>
      </c>
      <c r="AB27" s="103">
        <f t="shared" si="1"/>
        <v>13</v>
      </c>
    </row>
    <row r="28" spans="1:28" ht="12.75">
      <c r="A28" s="107"/>
      <c r="B28" s="149" t="s">
        <v>271</v>
      </c>
      <c r="C28" s="96" t="s">
        <v>23</v>
      </c>
      <c r="D28" s="190"/>
      <c r="E28" s="98"/>
      <c r="F28" s="118"/>
      <c r="G28" s="190"/>
      <c r="H28" s="98"/>
      <c r="I28" s="118"/>
      <c r="J28" s="97"/>
      <c r="K28" s="98"/>
      <c r="L28" s="99"/>
      <c r="M28" s="97"/>
      <c r="N28" s="98"/>
      <c r="O28" s="119"/>
      <c r="P28" s="97"/>
      <c r="Q28" s="98"/>
      <c r="R28" s="99"/>
      <c r="S28" s="118"/>
      <c r="T28" s="98">
        <v>1</v>
      </c>
      <c r="U28" s="119">
        <v>3</v>
      </c>
      <c r="V28" s="97"/>
      <c r="W28" s="98"/>
      <c r="X28" s="99"/>
      <c r="Y28" s="100">
        <f t="shared" si="0"/>
        <v>0</v>
      </c>
      <c r="Z28" s="101">
        <f t="shared" si="0"/>
        <v>1</v>
      </c>
      <c r="AA28" s="102">
        <f t="shared" si="0"/>
        <v>3</v>
      </c>
      <c r="AB28" s="103">
        <f t="shared" si="1"/>
        <v>4</v>
      </c>
    </row>
    <row r="29" spans="1:28" ht="12.75">
      <c r="A29" s="107"/>
      <c r="B29" s="149" t="s">
        <v>27</v>
      </c>
      <c r="C29" s="96" t="s">
        <v>23</v>
      </c>
      <c r="D29" s="190"/>
      <c r="E29" s="98"/>
      <c r="F29" s="173">
        <v>1</v>
      </c>
      <c r="G29" s="190"/>
      <c r="H29" s="98"/>
      <c r="I29" s="173"/>
      <c r="J29" s="97"/>
      <c r="K29" s="98"/>
      <c r="L29" s="99"/>
      <c r="M29" s="97"/>
      <c r="N29" s="98"/>
      <c r="O29" s="119"/>
      <c r="P29" s="97"/>
      <c r="Q29" s="98"/>
      <c r="R29" s="99"/>
      <c r="S29" s="118"/>
      <c r="T29" s="98"/>
      <c r="U29" s="119"/>
      <c r="V29" s="97"/>
      <c r="W29" s="98"/>
      <c r="X29" s="99"/>
      <c r="Y29" s="100">
        <f t="shared" si="0"/>
        <v>0</v>
      </c>
      <c r="Z29" s="101">
        <f t="shared" si="0"/>
        <v>0</v>
      </c>
      <c r="AA29" s="102">
        <f t="shared" si="0"/>
        <v>1</v>
      </c>
      <c r="AB29" s="103">
        <f t="shared" si="1"/>
        <v>1</v>
      </c>
    </row>
    <row r="30" spans="1:28" ht="12.75">
      <c r="A30" s="107"/>
      <c r="B30" s="149" t="s">
        <v>40</v>
      </c>
      <c r="C30" s="96" t="s">
        <v>23</v>
      </c>
      <c r="D30" s="190"/>
      <c r="E30" s="98">
        <v>1</v>
      </c>
      <c r="F30" s="173"/>
      <c r="G30" s="190"/>
      <c r="H30" s="98"/>
      <c r="I30" s="173"/>
      <c r="J30" s="97"/>
      <c r="K30" s="98"/>
      <c r="L30" s="99"/>
      <c r="M30" s="97"/>
      <c r="N30" s="98"/>
      <c r="O30" s="119"/>
      <c r="P30" s="97"/>
      <c r="Q30" s="98"/>
      <c r="R30" s="99"/>
      <c r="S30" s="118"/>
      <c r="T30" s="98"/>
      <c r="U30" s="119">
        <v>1</v>
      </c>
      <c r="V30" s="97"/>
      <c r="W30" s="98"/>
      <c r="X30" s="99"/>
      <c r="Y30" s="100">
        <f t="shared" si="0"/>
        <v>0</v>
      </c>
      <c r="Z30" s="101">
        <f t="shared" si="0"/>
        <v>1</v>
      </c>
      <c r="AA30" s="102">
        <f t="shared" si="0"/>
        <v>1</v>
      </c>
      <c r="AB30" s="103">
        <f t="shared" si="1"/>
        <v>2</v>
      </c>
    </row>
    <row r="31" spans="1:28" ht="25.5">
      <c r="A31" s="107"/>
      <c r="B31" s="149" t="s">
        <v>28</v>
      </c>
      <c r="C31" s="96" t="s">
        <v>23</v>
      </c>
      <c r="D31" s="190"/>
      <c r="E31" s="98">
        <v>1</v>
      </c>
      <c r="F31" s="174"/>
      <c r="G31" s="190"/>
      <c r="H31" s="98"/>
      <c r="I31" s="174"/>
      <c r="J31" s="97"/>
      <c r="K31" s="98"/>
      <c r="L31" s="99"/>
      <c r="M31" s="97"/>
      <c r="N31" s="98"/>
      <c r="O31" s="99"/>
      <c r="P31" s="175"/>
      <c r="Q31" s="184"/>
      <c r="R31" s="185"/>
      <c r="S31" s="97">
        <v>1</v>
      </c>
      <c r="T31" s="98">
        <v>3</v>
      </c>
      <c r="U31" s="99">
        <v>20</v>
      </c>
      <c r="V31" s="175"/>
      <c r="W31" s="184"/>
      <c r="X31" s="185"/>
      <c r="Y31" s="100">
        <f t="shared" si="0"/>
        <v>1</v>
      </c>
      <c r="Z31" s="101">
        <f t="shared" si="0"/>
        <v>4</v>
      </c>
      <c r="AA31" s="102">
        <f t="shared" si="0"/>
        <v>20</v>
      </c>
      <c r="AB31" s="103">
        <f t="shared" si="1"/>
        <v>25</v>
      </c>
    </row>
    <row r="32" spans="1:28" ht="12.75">
      <c r="A32" s="107"/>
      <c r="B32" s="95" t="s">
        <v>29</v>
      </c>
      <c r="C32" s="96" t="s">
        <v>23</v>
      </c>
      <c r="D32" s="190"/>
      <c r="E32" s="98"/>
      <c r="F32" s="118"/>
      <c r="G32" s="190"/>
      <c r="H32" s="98"/>
      <c r="I32" s="118">
        <v>1</v>
      </c>
      <c r="J32" s="190"/>
      <c r="K32" s="98"/>
      <c r="L32" s="118"/>
      <c r="M32" s="190"/>
      <c r="N32" s="98"/>
      <c r="O32" s="118"/>
      <c r="P32" s="190"/>
      <c r="Q32" s="98"/>
      <c r="R32" s="118"/>
      <c r="S32" s="190"/>
      <c r="T32" s="98"/>
      <c r="U32" s="118">
        <v>1</v>
      </c>
      <c r="V32" s="190"/>
      <c r="W32" s="98"/>
      <c r="X32" s="118"/>
      <c r="Y32" s="100">
        <f t="shared" si="0"/>
        <v>0</v>
      </c>
      <c r="Z32" s="101">
        <f t="shared" si="0"/>
        <v>0</v>
      </c>
      <c r="AA32" s="102">
        <f t="shared" si="0"/>
        <v>2</v>
      </c>
      <c r="AB32" s="103">
        <f t="shared" si="1"/>
        <v>2</v>
      </c>
    </row>
    <row r="33" spans="1:28" ht="31.5">
      <c r="A33" s="28"/>
      <c r="B33" s="29" t="s">
        <v>219</v>
      </c>
      <c r="C33" s="30" t="s">
        <v>23</v>
      </c>
      <c r="D33" s="31">
        <f>SUM(D24:D32)</f>
        <v>3</v>
      </c>
      <c r="E33" s="31">
        <f aca="true" t="shared" si="3" ref="E33:X33">SUM(E24:E32)</f>
        <v>25</v>
      </c>
      <c r="F33" s="31">
        <f t="shared" si="3"/>
        <v>62</v>
      </c>
      <c r="G33" s="31">
        <f t="shared" si="3"/>
        <v>1</v>
      </c>
      <c r="H33" s="31">
        <f t="shared" si="3"/>
        <v>0</v>
      </c>
      <c r="I33" s="31">
        <f t="shared" si="3"/>
        <v>5</v>
      </c>
      <c r="J33" s="31">
        <f t="shared" si="3"/>
        <v>0</v>
      </c>
      <c r="K33" s="31">
        <f t="shared" si="3"/>
        <v>0</v>
      </c>
      <c r="L33" s="31">
        <f t="shared" si="3"/>
        <v>2</v>
      </c>
      <c r="M33" s="31">
        <f t="shared" si="3"/>
        <v>0</v>
      </c>
      <c r="N33" s="31">
        <f t="shared" si="3"/>
        <v>1</v>
      </c>
      <c r="O33" s="31">
        <f t="shared" si="3"/>
        <v>6</v>
      </c>
      <c r="P33" s="31">
        <f t="shared" si="3"/>
        <v>10</v>
      </c>
      <c r="Q33" s="31">
        <f t="shared" si="3"/>
        <v>47</v>
      </c>
      <c r="R33" s="31">
        <f t="shared" si="3"/>
        <v>76</v>
      </c>
      <c r="S33" s="31">
        <f t="shared" si="3"/>
        <v>19</v>
      </c>
      <c r="T33" s="31">
        <f t="shared" si="3"/>
        <v>92</v>
      </c>
      <c r="U33" s="31">
        <f t="shared" si="3"/>
        <v>422</v>
      </c>
      <c r="V33" s="31">
        <f t="shared" si="3"/>
        <v>5</v>
      </c>
      <c r="W33" s="31">
        <f t="shared" si="3"/>
        <v>28</v>
      </c>
      <c r="X33" s="31">
        <f t="shared" si="3"/>
        <v>109</v>
      </c>
      <c r="Y33" s="31">
        <f t="shared" si="0"/>
        <v>38</v>
      </c>
      <c r="Z33" s="32">
        <f t="shared" si="0"/>
        <v>193</v>
      </c>
      <c r="AA33" s="33">
        <f t="shared" si="0"/>
        <v>682</v>
      </c>
      <c r="AB33" s="34">
        <f t="shared" si="1"/>
        <v>913</v>
      </c>
    </row>
    <row r="34" spans="1:28" ht="15.75">
      <c r="A34" s="35"/>
      <c r="B34" s="36" t="s">
        <v>30</v>
      </c>
      <c r="C34" s="23" t="s">
        <v>30</v>
      </c>
      <c r="D34" s="24">
        <v>19</v>
      </c>
      <c r="E34" s="25">
        <v>35</v>
      </c>
      <c r="F34" s="26">
        <v>104</v>
      </c>
      <c r="G34" s="24">
        <v>2</v>
      </c>
      <c r="H34" s="25">
        <v>3</v>
      </c>
      <c r="I34" s="26">
        <v>4</v>
      </c>
      <c r="J34" s="24"/>
      <c r="K34" s="25"/>
      <c r="L34" s="26"/>
      <c r="M34" s="24"/>
      <c r="N34" s="25"/>
      <c r="O34" s="26">
        <v>5</v>
      </c>
      <c r="P34" s="24">
        <v>10</v>
      </c>
      <c r="Q34" s="25">
        <v>62</v>
      </c>
      <c r="R34" s="26">
        <v>173</v>
      </c>
      <c r="S34" s="24">
        <v>23</v>
      </c>
      <c r="T34" s="25">
        <v>56</v>
      </c>
      <c r="U34" s="26">
        <v>402</v>
      </c>
      <c r="V34" s="24">
        <v>1</v>
      </c>
      <c r="W34" s="25">
        <v>3</v>
      </c>
      <c r="X34" s="26">
        <v>12</v>
      </c>
      <c r="Y34" s="24">
        <f t="shared" si="0"/>
        <v>55</v>
      </c>
      <c r="Z34" s="25">
        <f t="shared" si="0"/>
        <v>159</v>
      </c>
      <c r="AA34" s="26">
        <f t="shared" si="0"/>
        <v>700</v>
      </c>
      <c r="AB34" s="27">
        <f t="shared" si="1"/>
        <v>914</v>
      </c>
    </row>
    <row r="35" spans="1:28" ht="12.75">
      <c r="A35" s="107"/>
      <c r="B35" s="95" t="s">
        <v>32</v>
      </c>
      <c r="C35" s="96" t="s">
        <v>30</v>
      </c>
      <c r="D35" s="190">
        <v>7</v>
      </c>
      <c r="E35" s="98">
        <v>4</v>
      </c>
      <c r="F35" s="118">
        <v>26</v>
      </c>
      <c r="G35" s="190"/>
      <c r="H35" s="98"/>
      <c r="I35" s="118"/>
      <c r="J35" s="190"/>
      <c r="K35" s="98"/>
      <c r="L35" s="118"/>
      <c r="M35" s="190"/>
      <c r="N35" s="98"/>
      <c r="O35" s="118">
        <v>2</v>
      </c>
      <c r="P35" s="190">
        <v>2</v>
      </c>
      <c r="Q35" s="98">
        <v>6</v>
      </c>
      <c r="R35" s="118">
        <v>46</v>
      </c>
      <c r="S35" s="190">
        <v>7</v>
      </c>
      <c r="T35" s="98">
        <v>6</v>
      </c>
      <c r="U35" s="118">
        <v>61</v>
      </c>
      <c r="V35" s="190"/>
      <c r="W35" s="98"/>
      <c r="X35" s="118"/>
      <c r="Y35" s="100">
        <f t="shared" si="0"/>
        <v>16</v>
      </c>
      <c r="Z35" s="101">
        <f t="shared" si="0"/>
        <v>16</v>
      </c>
      <c r="AA35" s="102">
        <f t="shared" si="0"/>
        <v>135</v>
      </c>
      <c r="AB35" s="103">
        <f t="shared" si="1"/>
        <v>167</v>
      </c>
    </row>
    <row r="36" spans="1:28" ht="12.75">
      <c r="A36" s="107"/>
      <c r="B36" s="95" t="s">
        <v>33</v>
      </c>
      <c r="C36" s="96" t="s">
        <v>30</v>
      </c>
      <c r="D36" s="190">
        <v>5</v>
      </c>
      <c r="E36" s="98">
        <v>8</v>
      </c>
      <c r="F36" s="174">
        <v>28</v>
      </c>
      <c r="G36" s="190"/>
      <c r="H36" s="98">
        <v>1</v>
      </c>
      <c r="I36" s="174">
        <v>3</v>
      </c>
      <c r="J36" s="190"/>
      <c r="K36" s="98"/>
      <c r="L36" s="174"/>
      <c r="M36" s="190"/>
      <c r="N36" s="98"/>
      <c r="O36" s="174"/>
      <c r="P36" s="190">
        <v>5</v>
      </c>
      <c r="Q36" s="98">
        <v>20</v>
      </c>
      <c r="R36" s="174">
        <v>40</v>
      </c>
      <c r="S36" s="190">
        <v>5</v>
      </c>
      <c r="T36" s="98">
        <v>33</v>
      </c>
      <c r="U36" s="174">
        <v>104</v>
      </c>
      <c r="V36" s="190"/>
      <c r="W36" s="98">
        <v>2</v>
      </c>
      <c r="X36" s="174">
        <v>1</v>
      </c>
      <c r="Y36" s="100">
        <f t="shared" si="0"/>
        <v>15</v>
      </c>
      <c r="Z36" s="101">
        <f t="shared" si="0"/>
        <v>64</v>
      </c>
      <c r="AA36" s="102">
        <f t="shared" si="0"/>
        <v>176</v>
      </c>
      <c r="AB36" s="103">
        <f t="shared" si="1"/>
        <v>255</v>
      </c>
    </row>
    <row r="37" spans="1:28" ht="12.75">
      <c r="A37" s="107"/>
      <c r="B37" s="95" t="s">
        <v>66</v>
      </c>
      <c r="C37" s="96" t="s">
        <v>30</v>
      </c>
      <c r="D37" s="190">
        <v>4</v>
      </c>
      <c r="E37" s="98">
        <v>16</v>
      </c>
      <c r="F37" s="118">
        <v>18</v>
      </c>
      <c r="G37" s="190">
        <v>1</v>
      </c>
      <c r="H37" s="98">
        <v>1</v>
      </c>
      <c r="I37" s="118"/>
      <c r="J37" s="190"/>
      <c r="K37" s="98"/>
      <c r="L37" s="118"/>
      <c r="M37" s="190"/>
      <c r="N37" s="98"/>
      <c r="O37" s="118">
        <v>3</v>
      </c>
      <c r="P37" s="190">
        <v>1</v>
      </c>
      <c r="Q37" s="98">
        <v>24</v>
      </c>
      <c r="R37" s="118">
        <v>40</v>
      </c>
      <c r="S37" s="190">
        <v>2</v>
      </c>
      <c r="T37" s="98">
        <v>3</v>
      </c>
      <c r="U37" s="118">
        <v>30</v>
      </c>
      <c r="V37" s="190"/>
      <c r="W37" s="98"/>
      <c r="X37" s="118"/>
      <c r="Y37" s="100">
        <f t="shared" si="0"/>
        <v>8</v>
      </c>
      <c r="Z37" s="101">
        <f t="shared" si="0"/>
        <v>44</v>
      </c>
      <c r="AA37" s="102">
        <f t="shared" si="0"/>
        <v>91</v>
      </c>
      <c r="AB37" s="103">
        <f t="shared" si="1"/>
        <v>143</v>
      </c>
    </row>
    <row r="38" spans="1:28" ht="12.75">
      <c r="A38" s="107"/>
      <c r="B38" s="95" t="s">
        <v>78</v>
      </c>
      <c r="C38" s="96" t="s">
        <v>30</v>
      </c>
      <c r="D38" s="190"/>
      <c r="E38" s="98">
        <v>4</v>
      </c>
      <c r="F38" s="174">
        <v>10</v>
      </c>
      <c r="G38" s="190"/>
      <c r="H38" s="98"/>
      <c r="I38" s="174"/>
      <c r="J38" s="190"/>
      <c r="K38" s="98"/>
      <c r="L38" s="174"/>
      <c r="M38" s="190"/>
      <c r="N38" s="98"/>
      <c r="O38" s="174"/>
      <c r="P38" s="190"/>
      <c r="Q38" s="98">
        <v>4</v>
      </c>
      <c r="R38" s="174">
        <v>15</v>
      </c>
      <c r="S38" s="190">
        <v>3</v>
      </c>
      <c r="T38" s="98">
        <v>6</v>
      </c>
      <c r="U38" s="174">
        <v>112</v>
      </c>
      <c r="V38" s="190">
        <v>1</v>
      </c>
      <c r="W38" s="98">
        <v>1</v>
      </c>
      <c r="X38" s="174">
        <v>11</v>
      </c>
      <c r="Y38" s="100">
        <f aca="true" t="shared" si="4" ref="Y38:AA51">D38+G38+J38+M38+P38+S38+V38</f>
        <v>4</v>
      </c>
      <c r="Z38" s="101">
        <f t="shared" si="4"/>
        <v>15</v>
      </c>
      <c r="AA38" s="102">
        <f t="shared" si="4"/>
        <v>148</v>
      </c>
      <c r="AB38" s="103">
        <f t="shared" si="1"/>
        <v>167</v>
      </c>
    </row>
    <row r="39" spans="1:28" ht="12.75">
      <c r="A39" s="107"/>
      <c r="B39" s="95" t="s">
        <v>157</v>
      </c>
      <c r="C39" s="96" t="s">
        <v>30</v>
      </c>
      <c r="D39" s="190">
        <v>1</v>
      </c>
      <c r="E39" s="98"/>
      <c r="F39" s="174">
        <v>4</v>
      </c>
      <c r="G39" s="190">
        <v>1</v>
      </c>
      <c r="H39" s="98">
        <v>1</v>
      </c>
      <c r="I39" s="174">
        <v>1</v>
      </c>
      <c r="J39" s="190"/>
      <c r="K39" s="98"/>
      <c r="L39" s="174"/>
      <c r="M39" s="190"/>
      <c r="N39" s="98"/>
      <c r="O39" s="174"/>
      <c r="P39" s="190"/>
      <c r="Q39" s="98">
        <v>3</v>
      </c>
      <c r="R39" s="174">
        <v>6</v>
      </c>
      <c r="S39" s="190"/>
      <c r="T39" s="98">
        <v>1</v>
      </c>
      <c r="U39" s="174">
        <v>6</v>
      </c>
      <c r="V39" s="190"/>
      <c r="W39" s="98"/>
      <c r="X39" s="174"/>
      <c r="Y39" s="100">
        <f t="shared" si="4"/>
        <v>2</v>
      </c>
      <c r="Z39" s="101">
        <f t="shared" si="4"/>
        <v>5</v>
      </c>
      <c r="AA39" s="102">
        <f t="shared" si="4"/>
        <v>17</v>
      </c>
      <c r="AB39" s="103">
        <f t="shared" si="1"/>
        <v>24</v>
      </c>
    </row>
    <row r="40" spans="1:28" ht="12.75">
      <c r="A40" s="107"/>
      <c r="B40" s="95" t="s">
        <v>156</v>
      </c>
      <c r="C40" s="96" t="s">
        <v>30</v>
      </c>
      <c r="D40" s="190"/>
      <c r="E40" s="98"/>
      <c r="F40" s="118">
        <v>1</v>
      </c>
      <c r="G40" s="190"/>
      <c r="H40" s="98"/>
      <c r="I40" s="118"/>
      <c r="J40" s="190"/>
      <c r="K40" s="98"/>
      <c r="L40" s="118"/>
      <c r="M40" s="190"/>
      <c r="N40" s="98"/>
      <c r="O40" s="118"/>
      <c r="P40" s="190"/>
      <c r="Q40" s="98"/>
      <c r="R40" s="118"/>
      <c r="S40" s="190">
        <v>2</v>
      </c>
      <c r="T40" s="98">
        <v>1</v>
      </c>
      <c r="U40" s="118">
        <v>17</v>
      </c>
      <c r="V40" s="190"/>
      <c r="W40" s="98"/>
      <c r="X40" s="118"/>
      <c r="Y40" s="100">
        <f t="shared" si="4"/>
        <v>2</v>
      </c>
      <c r="Z40" s="101">
        <f t="shared" si="4"/>
        <v>1</v>
      </c>
      <c r="AA40" s="102">
        <f t="shared" si="4"/>
        <v>18</v>
      </c>
      <c r="AB40" s="103">
        <f t="shared" si="1"/>
        <v>21</v>
      </c>
    </row>
    <row r="41" spans="1:28" ht="12.75">
      <c r="A41" s="107"/>
      <c r="B41" s="95" t="s">
        <v>187</v>
      </c>
      <c r="C41" s="96" t="s">
        <v>30</v>
      </c>
      <c r="D41" s="190">
        <v>1</v>
      </c>
      <c r="E41" s="98"/>
      <c r="F41" s="174">
        <v>1</v>
      </c>
      <c r="G41" s="190"/>
      <c r="H41" s="98"/>
      <c r="I41" s="174"/>
      <c r="J41" s="190"/>
      <c r="K41" s="98"/>
      <c r="L41" s="174"/>
      <c r="M41" s="190"/>
      <c r="N41" s="98"/>
      <c r="O41" s="174"/>
      <c r="P41" s="190"/>
      <c r="Q41" s="98"/>
      <c r="R41" s="174">
        <v>1</v>
      </c>
      <c r="S41" s="190"/>
      <c r="T41" s="98">
        <v>2</v>
      </c>
      <c r="U41" s="174">
        <v>8</v>
      </c>
      <c r="V41" s="190"/>
      <c r="W41" s="98"/>
      <c r="X41" s="174"/>
      <c r="Y41" s="100">
        <f t="shared" si="4"/>
        <v>1</v>
      </c>
      <c r="Z41" s="101">
        <f t="shared" si="4"/>
        <v>2</v>
      </c>
      <c r="AA41" s="102">
        <f t="shared" si="4"/>
        <v>10</v>
      </c>
      <c r="AB41" s="103">
        <f t="shared" si="1"/>
        <v>13</v>
      </c>
    </row>
    <row r="42" spans="1:28" ht="12.75">
      <c r="A42" s="107"/>
      <c r="B42" s="95" t="s">
        <v>189</v>
      </c>
      <c r="C42" s="96" t="s">
        <v>30</v>
      </c>
      <c r="D42" s="190"/>
      <c r="E42" s="98">
        <v>2</v>
      </c>
      <c r="F42" s="174">
        <v>7</v>
      </c>
      <c r="G42" s="190"/>
      <c r="H42" s="98"/>
      <c r="I42" s="174"/>
      <c r="J42" s="190"/>
      <c r="K42" s="98"/>
      <c r="L42" s="174"/>
      <c r="M42" s="190"/>
      <c r="N42" s="98"/>
      <c r="O42" s="174"/>
      <c r="P42" s="190"/>
      <c r="Q42" s="98"/>
      <c r="R42" s="174">
        <v>3</v>
      </c>
      <c r="S42" s="190"/>
      <c r="T42" s="98"/>
      <c r="U42" s="174">
        <v>2</v>
      </c>
      <c r="V42" s="190"/>
      <c r="W42" s="98"/>
      <c r="X42" s="174"/>
      <c r="Y42" s="100">
        <f t="shared" si="4"/>
        <v>0</v>
      </c>
      <c r="Z42" s="101">
        <f t="shared" si="4"/>
        <v>2</v>
      </c>
      <c r="AA42" s="102">
        <f t="shared" si="4"/>
        <v>12</v>
      </c>
      <c r="AB42" s="103">
        <f t="shared" si="1"/>
        <v>14</v>
      </c>
    </row>
    <row r="43" spans="1:28" ht="12.75">
      <c r="A43" s="107"/>
      <c r="B43" s="95" t="s">
        <v>273</v>
      </c>
      <c r="C43" s="96" t="s">
        <v>30</v>
      </c>
      <c r="D43" s="190"/>
      <c r="E43" s="98"/>
      <c r="F43" s="118">
        <v>1</v>
      </c>
      <c r="G43" s="190"/>
      <c r="H43" s="98"/>
      <c r="I43" s="118"/>
      <c r="J43" s="190"/>
      <c r="K43" s="98"/>
      <c r="L43" s="118"/>
      <c r="M43" s="190"/>
      <c r="N43" s="98"/>
      <c r="O43" s="118"/>
      <c r="P43" s="190"/>
      <c r="Q43" s="98">
        <v>1</v>
      </c>
      <c r="R43" s="118">
        <v>1</v>
      </c>
      <c r="S43" s="190"/>
      <c r="T43" s="98">
        <v>2</v>
      </c>
      <c r="U43" s="118">
        <v>9</v>
      </c>
      <c r="V43" s="190"/>
      <c r="W43" s="98"/>
      <c r="X43" s="118"/>
      <c r="Y43" s="100">
        <f t="shared" si="4"/>
        <v>0</v>
      </c>
      <c r="Z43" s="101">
        <f t="shared" si="4"/>
        <v>3</v>
      </c>
      <c r="AA43" s="102">
        <f t="shared" si="4"/>
        <v>11</v>
      </c>
      <c r="AB43" s="103">
        <f t="shared" si="1"/>
        <v>14</v>
      </c>
    </row>
    <row r="44" spans="1:28" s="37" customFormat="1" ht="12.75">
      <c r="A44" s="107"/>
      <c r="B44" s="95" t="s">
        <v>274</v>
      </c>
      <c r="C44" s="96" t="s">
        <v>30</v>
      </c>
      <c r="D44" s="190"/>
      <c r="E44" s="98"/>
      <c r="F44" s="174"/>
      <c r="G44" s="190"/>
      <c r="H44" s="98"/>
      <c r="I44" s="174"/>
      <c r="J44" s="190"/>
      <c r="K44" s="98"/>
      <c r="L44" s="174"/>
      <c r="M44" s="190"/>
      <c r="N44" s="98"/>
      <c r="O44" s="174"/>
      <c r="P44" s="190"/>
      <c r="Q44" s="98"/>
      <c r="R44" s="174">
        <v>1</v>
      </c>
      <c r="S44" s="190">
        <v>2</v>
      </c>
      <c r="T44" s="98"/>
      <c r="U44" s="174">
        <v>4</v>
      </c>
      <c r="V44" s="190"/>
      <c r="W44" s="98"/>
      <c r="X44" s="174"/>
      <c r="Y44" s="100">
        <f t="shared" si="4"/>
        <v>2</v>
      </c>
      <c r="Z44" s="101">
        <f t="shared" si="4"/>
        <v>0</v>
      </c>
      <c r="AA44" s="102">
        <f t="shared" si="4"/>
        <v>5</v>
      </c>
      <c r="AB44" s="103">
        <f t="shared" si="1"/>
        <v>7</v>
      </c>
    </row>
    <row r="45" spans="1:28" ht="12.75">
      <c r="A45" s="107"/>
      <c r="B45" s="95" t="s">
        <v>328</v>
      </c>
      <c r="C45" s="96" t="s">
        <v>30</v>
      </c>
      <c r="D45" s="190"/>
      <c r="E45" s="98"/>
      <c r="F45" s="118"/>
      <c r="G45" s="190"/>
      <c r="H45" s="98"/>
      <c r="I45" s="118"/>
      <c r="J45" s="190"/>
      <c r="K45" s="98"/>
      <c r="L45" s="118"/>
      <c r="M45" s="190"/>
      <c r="N45" s="98"/>
      <c r="O45" s="118"/>
      <c r="P45" s="190"/>
      <c r="Q45" s="98">
        <v>3</v>
      </c>
      <c r="R45" s="118"/>
      <c r="S45" s="190">
        <v>1</v>
      </c>
      <c r="T45" s="98"/>
      <c r="U45" s="118">
        <v>1</v>
      </c>
      <c r="V45" s="190"/>
      <c r="W45" s="98"/>
      <c r="X45" s="118"/>
      <c r="Y45" s="100">
        <f t="shared" si="4"/>
        <v>1</v>
      </c>
      <c r="Z45" s="101">
        <f t="shared" si="4"/>
        <v>3</v>
      </c>
      <c r="AA45" s="102">
        <f t="shared" si="4"/>
        <v>1</v>
      </c>
      <c r="AB45" s="103">
        <f t="shared" si="1"/>
        <v>5</v>
      </c>
    </row>
    <row r="46" spans="1:28" ht="12.75">
      <c r="A46" s="107"/>
      <c r="B46" s="95" t="s">
        <v>275</v>
      </c>
      <c r="C46" s="96" t="s">
        <v>30</v>
      </c>
      <c r="D46" s="97">
        <v>1</v>
      </c>
      <c r="E46" s="98">
        <v>1</v>
      </c>
      <c r="F46" s="99">
        <v>7</v>
      </c>
      <c r="G46" s="97"/>
      <c r="H46" s="98"/>
      <c r="I46" s="99"/>
      <c r="J46" s="97"/>
      <c r="K46" s="98"/>
      <c r="L46" s="99"/>
      <c r="M46" s="97"/>
      <c r="N46" s="98"/>
      <c r="O46" s="99"/>
      <c r="P46" s="97">
        <v>2</v>
      </c>
      <c r="Q46" s="98">
        <v>1</v>
      </c>
      <c r="R46" s="99">
        <v>20</v>
      </c>
      <c r="S46" s="97">
        <v>1</v>
      </c>
      <c r="T46" s="98"/>
      <c r="U46" s="99">
        <v>32</v>
      </c>
      <c r="V46" s="97"/>
      <c r="W46" s="98"/>
      <c r="X46" s="99"/>
      <c r="Y46" s="100">
        <f t="shared" si="4"/>
        <v>4</v>
      </c>
      <c r="Z46" s="101">
        <f t="shared" si="4"/>
        <v>2</v>
      </c>
      <c r="AA46" s="102">
        <f t="shared" si="4"/>
        <v>59</v>
      </c>
      <c r="AB46" s="103">
        <f t="shared" si="1"/>
        <v>65</v>
      </c>
    </row>
    <row r="47" spans="1:28" ht="12.75">
      <c r="A47" s="107"/>
      <c r="B47" s="95" t="s">
        <v>241</v>
      </c>
      <c r="C47" s="96" t="s">
        <v>30</v>
      </c>
      <c r="D47" s="97"/>
      <c r="E47" s="98"/>
      <c r="F47" s="99"/>
      <c r="G47" s="97"/>
      <c r="H47" s="98"/>
      <c r="I47" s="99"/>
      <c r="J47" s="97"/>
      <c r="K47" s="98"/>
      <c r="L47" s="99"/>
      <c r="M47" s="97"/>
      <c r="N47" s="98"/>
      <c r="O47" s="99"/>
      <c r="P47" s="97"/>
      <c r="Q47" s="98"/>
      <c r="R47" s="99"/>
      <c r="S47" s="97"/>
      <c r="T47" s="98">
        <v>2</v>
      </c>
      <c r="U47" s="99">
        <v>4</v>
      </c>
      <c r="V47" s="97"/>
      <c r="W47" s="98"/>
      <c r="X47" s="99"/>
      <c r="Y47" s="100">
        <f t="shared" si="4"/>
        <v>0</v>
      </c>
      <c r="Z47" s="101">
        <f t="shared" si="4"/>
        <v>2</v>
      </c>
      <c r="AA47" s="102">
        <f t="shared" si="4"/>
        <v>4</v>
      </c>
      <c r="AB47" s="103">
        <f t="shared" si="1"/>
        <v>6</v>
      </c>
    </row>
    <row r="48" spans="1:28" ht="12.75">
      <c r="A48" s="107"/>
      <c r="B48" s="95" t="s">
        <v>235</v>
      </c>
      <c r="C48" s="96" t="s">
        <v>30</v>
      </c>
      <c r="D48" s="97"/>
      <c r="E48" s="98"/>
      <c r="F48" s="99">
        <v>1</v>
      </c>
      <c r="G48" s="97"/>
      <c r="H48" s="98"/>
      <c r="I48" s="99"/>
      <c r="J48" s="97"/>
      <c r="K48" s="98"/>
      <c r="L48" s="99"/>
      <c r="M48" s="97"/>
      <c r="N48" s="98"/>
      <c r="O48" s="99"/>
      <c r="P48" s="97"/>
      <c r="Q48" s="98"/>
      <c r="R48" s="99"/>
      <c r="S48" s="97"/>
      <c r="T48" s="98"/>
      <c r="U48" s="99">
        <v>4</v>
      </c>
      <c r="V48" s="97"/>
      <c r="W48" s="98"/>
      <c r="X48" s="99"/>
      <c r="Y48" s="100">
        <f t="shared" si="4"/>
        <v>0</v>
      </c>
      <c r="Z48" s="101">
        <f t="shared" si="4"/>
        <v>0</v>
      </c>
      <c r="AA48" s="102">
        <f t="shared" si="4"/>
        <v>5</v>
      </c>
      <c r="AB48" s="103">
        <f t="shared" si="1"/>
        <v>5</v>
      </c>
    </row>
    <row r="49" spans="1:28" ht="42.75" customHeight="1">
      <c r="A49" s="107"/>
      <c r="B49" s="95" t="s">
        <v>236</v>
      </c>
      <c r="C49" s="96" t="s">
        <v>30</v>
      </c>
      <c r="D49" s="97"/>
      <c r="E49" s="98"/>
      <c r="F49" s="99"/>
      <c r="G49" s="97"/>
      <c r="H49" s="98"/>
      <c r="I49" s="99"/>
      <c r="J49" s="97"/>
      <c r="K49" s="98"/>
      <c r="L49" s="99"/>
      <c r="M49" s="97"/>
      <c r="N49" s="98"/>
      <c r="O49" s="99"/>
      <c r="P49" s="97"/>
      <c r="Q49" s="98"/>
      <c r="R49" s="99"/>
      <c r="S49" s="97"/>
      <c r="T49" s="98"/>
      <c r="U49" s="99">
        <v>8</v>
      </c>
      <c r="V49" s="97"/>
      <c r="W49" s="98"/>
      <c r="X49" s="99"/>
      <c r="Y49" s="100">
        <f t="shared" si="4"/>
        <v>0</v>
      </c>
      <c r="Z49" s="101">
        <f t="shared" si="4"/>
        <v>0</v>
      </c>
      <c r="AA49" s="102">
        <f t="shared" si="4"/>
        <v>8</v>
      </c>
      <c r="AB49" s="103">
        <f t="shared" si="1"/>
        <v>8</v>
      </c>
    </row>
    <row r="50" spans="1:28" ht="31.5">
      <c r="A50" s="38"/>
      <c r="B50" s="39" t="s">
        <v>220</v>
      </c>
      <c r="C50" s="40" t="s">
        <v>30</v>
      </c>
      <c r="D50" s="41">
        <f>SUM(D35:D49)</f>
        <v>19</v>
      </c>
      <c r="E50" s="41">
        <f aca="true" t="shared" si="5" ref="E50:X50">SUM(E35:E49)</f>
        <v>35</v>
      </c>
      <c r="F50" s="41">
        <f t="shared" si="5"/>
        <v>104</v>
      </c>
      <c r="G50" s="41">
        <f t="shared" si="5"/>
        <v>2</v>
      </c>
      <c r="H50" s="41">
        <f t="shared" si="5"/>
        <v>3</v>
      </c>
      <c r="I50" s="41">
        <f t="shared" si="5"/>
        <v>4</v>
      </c>
      <c r="J50" s="41">
        <f t="shared" si="5"/>
        <v>0</v>
      </c>
      <c r="K50" s="41">
        <f t="shared" si="5"/>
        <v>0</v>
      </c>
      <c r="L50" s="41">
        <f t="shared" si="5"/>
        <v>0</v>
      </c>
      <c r="M50" s="41">
        <f t="shared" si="5"/>
        <v>0</v>
      </c>
      <c r="N50" s="41">
        <f t="shared" si="5"/>
        <v>0</v>
      </c>
      <c r="O50" s="41">
        <f t="shared" si="5"/>
        <v>5</v>
      </c>
      <c r="P50" s="41">
        <f t="shared" si="5"/>
        <v>10</v>
      </c>
      <c r="Q50" s="41">
        <f t="shared" si="5"/>
        <v>62</v>
      </c>
      <c r="R50" s="41">
        <f t="shared" si="5"/>
        <v>173</v>
      </c>
      <c r="S50" s="41">
        <f t="shared" si="5"/>
        <v>23</v>
      </c>
      <c r="T50" s="41">
        <f t="shared" si="5"/>
        <v>56</v>
      </c>
      <c r="U50" s="41">
        <f t="shared" si="5"/>
        <v>402</v>
      </c>
      <c r="V50" s="41">
        <f t="shared" si="5"/>
        <v>1</v>
      </c>
      <c r="W50" s="41">
        <f t="shared" si="5"/>
        <v>3</v>
      </c>
      <c r="X50" s="41">
        <f t="shared" si="5"/>
        <v>12</v>
      </c>
      <c r="Y50" s="31">
        <f t="shared" si="4"/>
        <v>55</v>
      </c>
      <c r="Z50" s="32">
        <f t="shared" si="4"/>
        <v>159</v>
      </c>
      <c r="AA50" s="33">
        <f t="shared" si="4"/>
        <v>700</v>
      </c>
      <c r="AB50" s="34">
        <f t="shared" si="1"/>
        <v>914</v>
      </c>
    </row>
    <row r="51" spans="1:28" ht="15.75">
      <c r="A51" s="42"/>
      <c r="B51" s="22" t="s">
        <v>35</v>
      </c>
      <c r="C51" s="43" t="s">
        <v>35</v>
      </c>
      <c r="D51" s="44">
        <v>20</v>
      </c>
      <c r="E51" s="45">
        <v>39</v>
      </c>
      <c r="F51" s="46">
        <v>165</v>
      </c>
      <c r="G51" s="44"/>
      <c r="H51" s="45">
        <v>2</v>
      </c>
      <c r="I51" s="46">
        <v>2</v>
      </c>
      <c r="J51" s="44"/>
      <c r="K51" s="45"/>
      <c r="L51" s="46"/>
      <c r="M51" s="44">
        <v>2</v>
      </c>
      <c r="N51" s="45">
        <v>2</v>
      </c>
      <c r="O51" s="46">
        <v>3</v>
      </c>
      <c r="P51" s="44">
        <v>17</v>
      </c>
      <c r="Q51" s="45">
        <v>74</v>
      </c>
      <c r="R51" s="46">
        <v>327</v>
      </c>
      <c r="S51" s="44">
        <v>57</v>
      </c>
      <c r="T51" s="45">
        <v>71</v>
      </c>
      <c r="U51" s="46">
        <v>497</v>
      </c>
      <c r="V51" s="44"/>
      <c r="W51" s="45"/>
      <c r="X51" s="46"/>
      <c r="Y51" s="24">
        <f t="shared" si="4"/>
        <v>96</v>
      </c>
      <c r="Z51" s="25">
        <f t="shared" si="4"/>
        <v>188</v>
      </c>
      <c r="AA51" s="26">
        <f t="shared" si="4"/>
        <v>994</v>
      </c>
      <c r="AB51" s="27">
        <f t="shared" si="1"/>
        <v>1278</v>
      </c>
    </row>
    <row r="52" spans="1:28" ht="12.75">
      <c r="A52" s="109"/>
      <c r="B52" s="105" t="s">
        <v>77</v>
      </c>
      <c r="C52" s="110" t="s">
        <v>35</v>
      </c>
      <c r="D52" s="111">
        <v>11</v>
      </c>
      <c r="E52" s="112">
        <v>24</v>
      </c>
      <c r="F52" s="113">
        <v>94</v>
      </c>
      <c r="G52" s="111"/>
      <c r="H52" s="112"/>
      <c r="I52" s="113"/>
      <c r="J52" s="111"/>
      <c r="K52" s="112"/>
      <c r="L52" s="113"/>
      <c r="M52" s="111"/>
      <c r="N52" s="112"/>
      <c r="O52" s="113"/>
      <c r="P52" s="111">
        <v>10</v>
      </c>
      <c r="Q52" s="112">
        <v>27</v>
      </c>
      <c r="R52" s="113">
        <v>152</v>
      </c>
      <c r="S52" s="111">
        <v>12</v>
      </c>
      <c r="T52" s="112">
        <v>11</v>
      </c>
      <c r="U52" s="113">
        <v>66</v>
      </c>
      <c r="V52" s="111"/>
      <c r="W52" s="112"/>
      <c r="X52" s="113"/>
      <c r="Y52" s="100">
        <f aca="true" t="shared" si="6" ref="Y52:AA81">D52+G52+J52+M52+P52+S52+V52</f>
        <v>33</v>
      </c>
      <c r="Z52" s="101">
        <f t="shared" si="6"/>
        <v>62</v>
      </c>
      <c r="AA52" s="102">
        <f t="shared" si="6"/>
        <v>312</v>
      </c>
      <c r="AB52" s="103">
        <f t="shared" si="1"/>
        <v>407</v>
      </c>
    </row>
    <row r="53" spans="1:28" ht="12.75">
      <c r="A53" s="109"/>
      <c r="B53" s="105" t="s">
        <v>133</v>
      </c>
      <c r="C53" s="110" t="s">
        <v>35</v>
      </c>
      <c r="D53" s="111">
        <v>4</v>
      </c>
      <c r="E53" s="112">
        <v>6</v>
      </c>
      <c r="F53" s="113">
        <v>26</v>
      </c>
      <c r="G53" s="111"/>
      <c r="H53" s="112">
        <v>2</v>
      </c>
      <c r="I53" s="113">
        <v>1</v>
      </c>
      <c r="J53" s="111"/>
      <c r="K53" s="112"/>
      <c r="L53" s="113"/>
      <c r="M53" s="111">
        <v>2</v>
      </c>
      <c r="N53" s="112"/>
      <c r="O53" s="113"/>
      <c r="P53" s="111">
        <v>1</v>
      </c>
      <c r="Q53" s="112">
        <v>14</v>
      </c>
      <c r="R53" s="113">
        <v>67</v>
      </c>
      <c r="S53" s="111">
        <v>14</v>
      </c>
      <c r="T53" s="112">
        <v>11</v>
      </c>
      <c r="U53" s="113">
        <v>75</v>
      </c>
      <c r="V53" s="111"/>
      <c r="W53" s="112"/>
      <c r="X53" s="113"/>
      <c r="Y53" s="100">
        <f t="shared" si="6"/>
        <v>21</v>
      </c>
      <c r="Z53" s="101">
        <f t="shared" si="6"/>
        <v>33</v>
      </c>
      <c r="AA53" s="102">
        <f t="shared" si="6"/>
        <v>169</v>
      </c>
      <c r="AB53" s="103">
        <f t="shared" si="1"/>
        <v>223</v>
      </c>
    </row>
    <row r="54" spans="1:28" ht="12.75">
      <c r="A54" s="109"/>
      <c r="B54" s="105" t="s">
        <v>37</v>
      </c>
      <c r="C54" s="110" t="s">
        <v>35</v>
      </c>
      <c r="D54" s="111"/>
      <c r="E54" s="112">
        <v>5</v>
      </c>
      <c r="F54" s="113">
        <v>9</v>
      </c>
      <c r="G54" s="111"/>
      <c r="H54" s="112"/>
      <c r="I54" s="113"/>
      <c r="J54" s="111"/>
      <c r="K54" s="112"/>
      <c r="L54" s="113"/>
      <c r="M54" s="111"/>
      <c r="N54" s="112">
        <v>2</v>
      </c>
      <c r="O54" s="113">
        <v>2</v>
      </c>
      <c r="P54" s="111">
        <v>3</v>
      </c>
      <c r="Q54" s="112">
        <v>10</v>
      </c>
      <c r="R54" s="113">
        <v>15</v>
      </c>
      <c r="S54" s="111">
        <v>15</v>
      </c>
      <c r="T54" s="112">
        <v>21</v>
      </c>
      <c r="U54" s="113">
        <v>126</v>
      </c>
      <c r="V54" s="111"/>
      <c r="W54" s="112"/>
      <c r="X54" s="113"/>
      <c r="Y54" s="100">
        <f t="shared" si="6"/>
        <v>18</v>
      </c>
      <c r="Z54" s="101">
        <f t="shared" si="6"/>
        <v>38</v>
      </c>
      <c r="AA54" s="102">
        <f t="shared" si="6"/>
        <v>152</v>
      </c>
      <c r="AB54" s="103">
        <f t="shared" si="1"/>
        <v>208</v>
      </c>
    </row>
    <row r="55" spans="1:28" ht="12.75">
      <c r="A55" s="109"/>
      <c r="B55" s="105" t="s">
        <v>68</v>
      </c>
      <c r="C55" s="110" t="s">
        <v>35</v>
      </c>
      <c r="D55" s="111">
        <v>3</v>
      </c>
      <c r="E55" s="112">
        <v>2</v>
      </c>
      <c r="F55" s="113">
        <v>18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>
        <v>3</v>
      </c>
      <c r="Q55" s="112">
        <v>11</v>
      </c>
      <c r="R55" s="113">
        <v>50</v>
      </c>
      <c r="S55" s="111">
        <v>7</v>
      </c>
      <c r="T55" s="112">
        <v>8</v>
      </c>
      <c r="U55" s="113">
        <v>77</v>
      </c>
      <c r="V55" s="111"/>
      <c r="W55" s="112"/>
      <c r="X55" s="113"/>
      <c r="Y55" s="100">
        <f t="shared" si="6"/>
        <v>13</v>
      </c>
      <c r="Z55" s="101">
        <f t="shared" si="6"/>
        <v>21</v>
      </c>
      <c r="AA55" s="102">
        <f t="shared" si="6"/>
        <v>145</v>
      </c>
      <c r="AB55" s="103">
        <f t="shared" si="1"/>
        <v>179</v>
      </c>
    </row>
    <row r="56" spans="1:28" ht="12.75">
      <c r="A56" s="109"/>
      <c r="B56" s="105" t="s">
        <v>158</v>
      </c>
      <c r="C56" s="110" t="s">
        <v>35</v>
      </c>
      <c r="D56" s="111"/>
      <c r="E56" s="112">
        <v>1</v>
      </c>
      <c r="F56" s="113">
        <v>6</v>
      </c>
      <c r="G56" s="111"/>
      <c r="H56" s="112"/>
      <c r="I56" s="113"/>
      <c r="J56" s="111"/>
      <c r="K56" s="112"/>
      <c r="L56" s="113"/>
      <c r="M56" s="111"/>
      <c r="N56" s="112"/>
      <c r="O56" s="113">
        <v>1</v>
      </c>
      <c r="P56" s="111"/>
      <c r="Q56" s="112">
        <v>8</v>
      </c>
      <c r="R56" s="113">
        <v>11</v>
      </c>
      <c r="S56" s="111">
        <v>5</v>
      </c>
      <c r="T56" s="112">
        <v>10</v>
      </c>
      <c r="U56" s="113">
        <v>37</v>
      </c>
      <c r="V56" s="111"/>
      <c r="W56" s="112"/>
      <c r="X56" s="113"/>
      <c r="Y56" s="100">
        <f t="shared" si="6"/>
        <v>5</v>
      </c>
      <c r="Z56" s="101">
        <f t="shared" si="6"/>
        <v>19</v>
      </c>
      <c r="AA56" s="102">
        <f t="shared" si="6"/>
        <v>55</v>
      </c>
      <c r="AB56" s="103">
        <f t="shared" si="1"/>
        <v>79</v>
      </c>
    </row>
    <row r="57" spans="1:28" ht="12.75">
      <c r="A57" s="109"/>
      <c r="B57" s="105" t="s">
        <v>237</v>
      </c>
      <c r="C57" s="110" t="s">
        <v>35</v>
      </c>
      <c r="D57" s="111"/>
      <c r="E57" s="112"/>
      <c r="F57" s="113"/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>
        <v>1</v>
      </c>
      <c r="R57" s="113">
        <v>9</v>
      </c>
      <c r="S57" s="111"/>
      <c r="T57" s="112">
        <v>2</v>
      </c>
      <c r="U57" s="113">
        <v>16</v>
      </c>
      <c r="V57" s="111"/>
      <c r="W57" s="112"/>
      <c r="X57" s="113"/>
      <c r="Y57" s="100">
        <f t="shared" si="6"/>
        <v>0</v>
      </c>
      <c r="Z57" s="101">
        <f t="shared" si="6"/>
        <v>3</v>
      </c>
      <c r="AA57" s="102">
        <f t="shared" si="6"/>
        <v>25</v>
      </c>
      <c r="AB57" s="103">
        <f t="shared" si="1"/>
        <v>28</v>
      </c>
    </row>
    <row r="58" spans="1:28" ht="12.75">
      <c r="A58" s="109"/>
      <c r="B58" s="105" t="s">
        <v>328</v>
      </c>
      <c r="C58" s="110" t="s">
        <v>35</v>
      </c>
      <c r="D58" s="111"/>
      <c r="E58" s="112">
        <v>1</v>
      </c>
      <c r="F58" s="113"/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/>
      <c r="S58" s="111"/>
      <c r="T58" s="112"/>
      <c r="U58" s="113">
        <v>5</v>
      </c>
      <c r="V58" s="111"/>
      <c r="W58" s="112"/>
      <c r="X58" s="113"/>
      <c r="Y58" s="100">
        <f t="shared" si="6"/>
        <v>0</v>
      </c>
      <c r="Z58" s="101">
        <f t="shared" si="6"/>
        <v>1</v>
      </c>
      <c r="AA58" s="102">
        <f t="shared" si="6"/>
        <v>5</v>
      </c>
      <c r="AB58" s="103">
        <f t="shared" si="1"/>
        <v>6</v>
      </c>
    </row>
    <row r="59" spans="1:28" ht="12.75">
      <c r="A59" s="109"/>
      <c r="B59" s="105" t="s">
        <v>276</v>
      </c>
      <c r="C59" s="110" t="s">
        <v>35</v>
      </c>
      <c r="D59" s="111"/>
      <c r="E59" s="112"/>
      <c r="F59" s="113"/>
      <c r="G59" s="111"/>
      <c r="H59" s="112"/>
      <c r="I59" s="113"/>
      <c r="J59" s="111"/>
      <c r="K59" s="112"/>
      <c r="L59" s="113"/>
      <c r="M59" s="111"/>
      <c r="N59" s="112"/>
      <c r="O59" s="113"/>
      <c r="P59" s="111"/>
      <c r="Q59" s="112"/>
      <c r="R59" s="113"/>
      <c r="S59" s="111">
        <v>2</v>
      </c>
      <c r="T59" s="112">
        <v>5</v>
      </c>
      <c r="U59" s="113">
        <v>24</v>
      </c>
      <c r="V59" s="111"/>
      <c r="W59" s="112"/>
      <c r="X59" s="113"/>
      <c r="Y59" s="100">
        <f t="shared" si="6"/>
        <v>2</v>
      </c>
      <c r="Z59" s="101">
        <f t="shared" si="6"/>
        <v>5</v>
      </c>
      <c r="AA59" s="102">
        <f t="shared" si="6"/>
        <v>24</v>
      </c>
      <c r="AB59" s="103">
        <f t="shared" si="1"/>
        <v>31</v>
      </c>
    </row>
    <row r="60" spans="1:28" ht="12.75">
      <c r="A60" s="109"/>
      <c r="B60" s="105" t="s">
        <v>39</v>
      </c>
      <c r="C60" s="110" t="s">
        <v>35</v>
      </c>
      <c r="D60" s="111"/>
      <c r="E60" s="112"/>
      <c r="F60" s="113"/>
      <c r="G60" s="111"/>
      <c r="H60" s="112"/>
      <c r="I60" s="113"/>
      <c r="J60" s="111"/>
      <c r="K60" s="112"/>
      <c r="L60" s="113"/>
      <c r="M60" s="111"/>
      <c r="N60" s="112"/>
      <c r="O60" s="113"/>
      <c r="P60" s="111"/>
      <c r="Q60" s="112"/>
      <c r="R60" s="113">
        <v>1</v>
      </c>
      <c r="S60" s="111"/>
      <c r="T60" s="112"/>
      <c r="U60" s="113">
        <v>3</v>
      </c>
      <c r="V60" s="111"/>
      <c r="W60" s="112"/>
      <c r="X60" s="113"/>
      <c r="Y60" s="100">
        <f t="shared" si="6"/>
        <v>0</v>
      </c>
      <c r="Z60" s="101">
        <f t="shared" si="6"/>
        <v>0</v>
      </c>
      <c r="AA60" s="102">
        <f t="shared" si="6"/>
        <v>4</v>
      </c>
      <c r="AB60" s="103">
        <f t="shared" si="1"/>
        <v>4</v>
      </c>
    </row>
    <row r="61" spans="1:28" ht="12.75">
      <c r="A61" s="109"/>
      <c r="B61" s="105" t="s">
        <v>277</v>
      </c>
      <c r="C61" s="110" t="s">
        <v>35</v>
      </c>
      <c r="D61" s="111">
        <v>1</v>
      </c>
      <c r="E61" s="112"/>
      <c r="F61" s="113">
        <v>7</v>
      </c>
      <c r="G61" s="111"/>
      <c r="H61" s="112"/>
      <c r="I61" s="113">
        <v>1</v>
      </c>
      <c r="J61" s="111"/>
      <c r="K61" s="112"/>
      <c r="L61" s="113"/>
      <c r="M61" s="111"/>
      <c r="N61" s="112"/>
      <c r="O61" s="113"/>
      <c r="P61" s="111"/>
      <c r="Q61" s="112"/>
      <c r="R61" s="113">
        <v>11</v>
      </c>
      <c r="S61" s="111"/>
      <c r="T61" s="112"/>
      <c r="U61" s="113"/>
      <c r="V61" s="111"/>
      <c r="W61" s="112"/>
      <c r="X61" s="113"/>
      <c r="Y61" s="100">
        <f t="shared" si="6"/>
        <v>1</v>
      </c>
      <c r="Z61" s="101">
        <f t="shared" si="6"/>
        <v>0</v>
      </c>
      <c r="AA61" s="102">
        <f t="shared" si="6"/>
        <v>19</v>
      </c>
      <c r="AB61" s="103">
        <f aca="true" t="shared" si="7" ref="AB61:AB100">Y61+Z61+AA61</f>
        <v>20</v>
      </c>
    </row>
    <row r="62" spans="1:28" ht="12.75">
      <c r="A62" s="109"/>
      <c r="B62" s="105" t="s">
        <v>278</v>
      </c>
      <c r="C62" s="110" t="s">
        <v>35</v>
      </c>
      <c r="D62" s="111"/>
      <c r="E62" s="112"/>
      <c r="F62" s="113">
        <v>1</v>
      </c>
      <c r="G62" s="111"/>
      <c r="H62" s="112"/>
      <c r="I62" s="113"/>
      <c r="J62" s="111"/>
      <c r="K62" s="112"/>
      <c r="L62" s="113"/>
      <c r="M62" s="111"/>
      <c r="N62" s="112"/>
      <c r="O62" s="113"/>
      <c r="P62" s="111"/>
      <c r="Q62" s="112"/>
      <c r="R62" s="113">
        <v>3</v>
      </c>
      <c r="S62" s="111"/>
      <c r="T62" s="112"/>
      <c r="U62" s="113"/>
      <c r="V62" s="111"/>
      <c r="W62" s="112"/>
      <c r="X62" s="113"/>
      <c r="Y62" s="100">
        <f t="shared" si="6"/>
        <v>0</v>
      </c>
      <c r="Z62" s="101">
        <f t="shared" si="6"/>
        <v>0</v>
      </c>
      <c r="AA62" s="102">
        <f t="shared" si="6"/>
        <v>4</v>
      </c>
      <c r="AB62" s="103">
        <f t="shared" si="7"/>
        <v>4</v>
      </c>
    </row>
    <row r="63" spans="1:28" ht="12.75">
      <c r="A63" s="109"/>
      <c r="B63" s="105" t="s">
        <v>279</v>
      </c>
      <c r="C63" s="110" t="s">
        <v>35</v>
      </c>
      <c r="D63" s="111"/>
      <c r="E63" s="112"/>
      <c r="F63" s="113">
        <v>1</v>
      </c>
      <c r="G63" s="111"/>
      <c r="H63" s="112"/>
      <c r="I63" s="113"/>
      <c r="J63" s="111"/>
      <c r="K63" s="112"/>
      <c r="L63" s="113"/>
      <c r="M63" s="111"/>
      <c r="N63" s="112"/>
      <c r="O63" s="113"/>
      <c r="P63" s="111"/>
      <c r="Q63" s="112"/>
      <c r="R63" s="113">
        <v>1</v>
      </c>
      <c r="S63" s="111"/>
      <c r="T63" s="112"/>
      <c r="U63" s="113">
        <v>1</v>
      </c>
      <c r="V63" s="111"/>
      <c r="W63" s="112"/>
      <c r="X63" s="113"/>
      <c r="Y63" s="100">
        <f t="shared" si="6"/>
        <v>0</v>
      </c>
      <c r="Z63" s="101">
        <f t="shared" si="6"/>
        <v>0</v>
      </c>
      <c r="AA63" s="102">
        <f t="shared" si="6"/>
        <v>3</v>
      </c>
      <c r="AB63" s="103">
        <f t="shared" si="7"/>
        <v>3</v>
      </c>
    </row>
    <row r="64" spans="1:28" ht="12.75">
      <c r="A64" s="109"/>
      <c r="B64" s="105" t="s">
        <v>280</v>
      </c>
      <c r="C64" s="110" t="s">
        <v>35</v>
      </c>
      <c r="D64" s="111"/>
      <c r="E64" s="112"/>
      <c r="F64" s="113"/>
      <c r="G64" s="111"/>
      <c r="H64" s="112"/>
      <c r="I64" s="113"/>
      <c r="J64" s="111"/>
      <c r="K64" s="112"/>
      <c r="L64" s="113"/>
      <c r="M64" s="111"/>
      <c r="N64" s="112"/>
      <c r="O64" s="113"/>
      <c r="P64" s="111"/>
      <c r="Q64" s="112">
        <v>2</v>
      </c>
      <c r="R64" s="113">
        <v>4</v>
      </c>
      <c r="S64" s="111"/>
      <c r="T64" s="112"/>
      <c r="U64" s="113">
        <v>1</v>
      </c>
      <c r="V64" s="111"/>
      <c r="W64" s="112"/>
      <c r="X64" s="113"/>
      <c r="Y64" s="100">
        <f t="shared" si="6"/>
        <v>0</v>
      </c>
      <c r="Z64" s="101">
        <f t="shared" si="6"/>
        <v>2</v>
      </c>
      <c r="AA64" s="102">
        <f t="shared" si="6"/>
        <v>5</v>
      </c>
      <c r="AB64" s="103">
        <f t="shared" si="7"/>
        <v>7</v>
      </c>
    </row>
    <row r="65" spans="1:28" ht="12.75">
      <c r="A65" s="109"/>
      <c r="B65" s="105" t="s">
        <v>281</v>
      </c>
      <c r="C65" s="110" t="s">
        <v>35</v>
      </c>
      <c r="D65" s="111">
        <v>1</v>
      </c>
      <c r="E65" s="112"/>
      <c r="F65" s="113">
        <v>2</v>
      </c>
      <c r="G65" s="111"/>
      <c r="H65" s="112"/>
      <c r="I65" s="113"/>
      <c r="J65" s="111"/>
      <c r="K65" s="112"/>
      <c r="L65" s="113"/>
      <c r="M65" s="111"/>
      <c r="N65" s="112"/>
      <c r="O65" s="113"/>
      <c r="P65" s="187"/>
      <c r="Q65" s="98"/>
      <c r="R65" s="178">
        <v>2</v>
      </c>
      <c r="S65" s="111"/>
      <c r="T65" s="112"/>
      <c r="U65" s="113"/>
      <c r="V65" s="111"/>
      <c r="W65" s="112"/>
      <c r="X65" s="113"/>
      <c r="Y65" s="100">
        <f t="shared" si="6"/>
        <v>1</v>
      </c>
      <c r="Z65" s="101">
        <f t="shared" si="6"/>
        <v>0</v>
      </c>
      <c r="AA65" s="102">
        <f t="shared" si="6"/>
        <v>4</v>
      </c>
      <c r="AB65" s="103">
        <f t="shared" si="7"/>
        <v>5</v>
      </c>
    </row>
    <row r="66" spans="1:28" ht="12.75">
      <c r="A66" s="109"/>
      <c r="B66" s="105" t="s">
        <v>303</v>
      </c>
      <c r="C66" s="110" t="s">
        <v>35</v>
      </c>
      <c r="D66" s="187"/>
      <c r="E66" s="98"/>
      <c r="F66" s="115"/>
      <c r="G66" s="187"/>
      <c r="H66" s="98"/>
      <c r="I66" s="115"/>
      <c r="J66" s="187"/>
      <c r="K66" s="98"/>
      <c r="L66" s="115"/>
      <c r="M66" s="187"/>
      <c r="N66" s="98"/>
      <c r="O66" s="115"/>
      <c r="P66" s="187"/>
      <c r="Q66" s="98"/>
      <c r="R66" s="115"/>
      <c r="S66" s="187"/>
      <c r="T66" s="98"/>
      <c r="U66" s="115">
        <v>2</v>
      </c>
      <c r="V66" s="187"/>
      <c r="W66" s="98"/>
      <c r="X66" s="115"/>
      <c r="Y66" s="100">
        <f t="shared" si="6"/>
        <v>0</v>
      </c>
      <c r="Z66" s="101">
        <f t="shared" si="6"/>
        <v>0</v>
      </c>
      <c r="AA66" s="102">
        <f t="shared" si="6"/>
        <v>2</v>
      </c>
      <c r="AB66" s="103">
        <f t="shared" si="7"/>
        <v>2</v>
      </c>
    </row>
    <row r="67" spans="1:28" ht="12.75">
      <c r="A67" s="109"/>
      <c r="B67" s="105" t="s">
        <v>238</v>
      </c>
      <c r="C67" s="110" t="s">
        <v>35</v>
      </c>
      <c r="D67" s="187"/>
      <c r="E67" s="98"/>
      <c r="F67" s="178"/>
      <c r="G67" s="187"/>
      <c r="H67" s="98"/>
      <c r="I67" s="178"/>
      <c r="J67" s="187"/>
      <c r="K67" s="98"/>
      <c r="L67" s="178"/>
      <c r="M67" s="187"/>
      <c r="N67" s="98"/>
      <c r="O67" s="178"/>
      <c r="P67" s="187"/>
      <c r="Q67" s="98"/>
      <c r="R67" s="178"/>
      <c r="S67" s="187"/>
      <c r="T67" s="98"/>
      <c r="U67" s="178"/>
      <c r="V67" s="187"/>
      <c r="W67" s="98"/>
      <c r="X67" s="178"/>
      <c r="Y67" s="100">
        <f t="shared" si="6"/>
        <v>0</v>
      </c>
      <c r="Z67" s="101">
        <f t="shared" si="6"/>
        <v>0</v>
      </c>
      <c r="AA67" s="102">
        <f t="shared" si="6"/>
        <v>0</v>
      </c>
      <c r="AB67" s="103">
        <f t="shared" si="7"/>
        <v>0</v>
      </c>
    </row>
    <row r="68" spans="1:28" ht="12.75">
      <c r="A68" s="109"/>
      <c r="B68" s="105" t="s">
        <v>282</v>
      </c>
      <c r="C68" s="110" t="s">
        <v>35</v>
      </c>
      <c r="D68" s="187"/>
      <c r="E68" s="98"/>
      <c r="F68" s="178"/>
      <c r="G68" s="187"/>
      <c r="H68" s="98"/>
      <c r="I68" s="178"/>
      <c r="J68" s="187"/>
      <c r="K68" s="98"/>
      <c r="L68" s="178"/>
      <c r="M68" s="187"/>
      <c r="N68" s="98"/>
      <c r="O68" s="178"/>
      <c r="P68" s="187"/>
      <c r="Q68" s="98"/>
      <c r="R68" s="178"/>
      <c r="S68" s="187"/>
      <c r="T68" s="98"/>
      <c r="U68" s="178"/>
      <c r="V68" s="187"/>
      <c r="W68" s="98"/>
      <c r="X68" s="178"/>
      <c r="Y68" s="100">
        <f t="shared" si="6"/>
        <v>0</v>
      </c>
      <c r="Z68" s="101">
        <f t="shared" si="6"/>
        <v>0</v>
      </c>
      <c r="AA68" s="102">
        <f t="shared" si="6"/>
        <v>0</v>
      </c>
      <c r="AB68" s="103">
        <f t="shared" si="7"/>
        <v>0</v>
      </c>
    </row>
    <row r="69" spans="1:28" ht="12.75">
      <c r="A69" s="109"/>
      <c r="B69" s="105" t="s">
        <v>239</v>
      </c>
      <c r="C69" s="110" t="s">
        <v>35</v>
      </c>
      <c r="D69" s="187"/>
      <c r="E69" s="98"/>
      <c r="F69" s="178"/>
      <c r="G69" s="187"/>
      <c r="H69" s="98"/>
      <c r="I69" s="178"/>
      <c r="J69" s="187"/>
      <c r="K69" s="98"/>
      <c r="L69" s="178"/>
      <c r="M69" s="187"/>
      <c r="N69" s="98"/>
      <c r="O69" s="178"/>
      <c r="P69" s="187"/>
      <c r="Q69" s="98"/>
      <c r="R69" s="178"/>
      <c r="S69" s="187"/>
      <c r="T69" s="98"/>
      <c r="U69" s="178"/>
      <c r="V69" s="187"/>
      <c r="W69" s="98"/>
      <c r="X69" s="178"/>
      <c r="Y69" s="100">
        <f t="shared" si="6"/>
        <v>0</v>
      </c>
      <c r="Z69" s="101">
        <f t="shared" si="6"/>
        <v>0</v>
      </c>
      <c r="AA69" s="102">
        <f t="shared" si="6"/>
        <v>0</v>
      </c>
      <c r="AB69" s="103">
        <f t="shared" si="7"/>
        <v>0</v>
      </c>
    </row>
    <row r="70" spans="1:28" ht="12.75">
      <c r="A70" s="109"/>
      <c r="B70" s="105" t="s">
        <v>95</v>
      </c>
      <c r="C70" s="110" t="s">
        <v>35</v>
      </c>
      <c r="D70" s="187"/>
      <c r="E70" s="98"/>
      <c r="F70" s="178"/>
      <c r="G70" s="187"/>
      <c r="H70" s="98"/>
      <c r="I70" s="178"/>
      <c r="J70" s="187"/>
      <c r="K70" s="98"/>
      <c r="L70" s="178"/>
      <c r="M70" s="187"/>
      <c r="N70" s="98"/>
      <c r="O70" s="178"/>
      <c r="P70" s="187"/>
      <c r="Q70" s="98"/>
      <c r="R70" s="178"/>
      <c r="S70" s="187">
        <v>2</v>
      </c>
      <c r="T70" s="98">
        <v>2</v>
      </c>
      <c r="U70" s="178">
        <v>20</v>
      </c>
      <c r="V70" s="187"/>
      <c r="W70" s="98"/>
      <c r="X70" s="178"/>
      <c r="Y70" s="100">
        <f t="shared" si="6"/>
        <v>2</v>
      </c>
      <c r="Z70" s="101">
        <f t="shared" si="6"/>
        <v>2</v>
      </c>
      <c r="AA70" s="102">
        <f t="shared" si="6"/>
        <v>20</v>
      </c>
      <c r="AB70" s="103">
        <f t="shared" si="7"/>
        <v>24</v>
      </c>
    </row>
    <row r="71" spans="1:28" ht="12.75">
      <c r="A71" s="109"/>
      <c r="B71" s="105" t="s">
        <v>113</v>
      </c>
      <c r="C71" s="110" t="s">
        <v>35</v>
      </c>
      <c r="D71" s="187"/>
      <c r="E71" s="98"/>
      <c r="F71" s="115"/>
      <c r="G71" s="187"/>
      <c r="H71" s="98"/>
      <c r="I71" s="115"/>
      <c r="J71" s="187"/>
      <c r="K71" s="98"/>
      <c r="L71" s="115"/>
      <c r="M71" s="187"/>
      <c r="N71" s="98"/>
      <c r="O71" s="115"/>
      <c r="P71" s="187"/>
      <c r="Q71" s="98">
        <v>1</v>
      </c>
      <c r="R71" s="115"/>
      <c r="S71" s="187"/>
      <c r="T71" s="98"/>
      <c r="U71" s="115"/>
      <c r="V71" s="187"/>
      <c r="W71" s="98"/>
      <c r="X71" s="115"/>
      <c r="Y71" s="100">
        <f t="shared" si="6"/>
        <v>0</v>
      </c>
      <c r="Z71" s="101">
        <f t="shared" si="6"/>
        <v>1</v>
      </c>
      <c r="AA71" s="102">
        <f t="shared" si="6"/>
        <v>0</v>
      </c>
      <c r="AB71" s="103">
        <f t="shared" si="7"/>
        <v>1</v>
      </c>
    </row>
    <row r="72" spans="1:28" ht="12.75">
      <c r="A72" s="107"/>
      <c r="B72" s="114" t="s">
        <v>272</v>
      </c>
      <c r="C72" s="103" t="s">
        <v>35</v>
      </c>
      <c r="D72" s="115"/>
      <c r="E72" s="112"/>
      <c r="F72" s="113"/>
      <c r="G72" s="111"/>
      <c r="H72" s="112"/>
      <c r="I72" s="113"/>
      <c r="J72" s="111"/>
      <c r="K72" s="112"/>
      <c r="L72" s="113"/>
      <c r="M72" s="111"/>
      <c r="N72" s="112"/>
      <c r="O72" s="113"/>
      <c r="P72" s="187"/>
      <c r="Q72" s="98"/>
      <c r="R72" s="178"/>
      <c r="S72" s="111"/>
      <c r="T72" s="112"/>
      <c r="U72" s="113"/>
      <c r="V72" s="187"/>
      <c r="W72" s="98"/>
      <c r="X72" s="178"/>
      <c r="Y72" s="100">
        <f t="shared" si="6"/>
        <v>0</v>
      </c>
      <c r="Z72" s="101">
        <f t="shared" si="6"/>
        <v>0</v>
      </c>
      <c r="AA72" s="102">
        <f t="shared" si="6"/>
        <v>0</v>
      </c>
      <c r="AB72" s="103">
        <f t="shared" si="7"/>
        <v>0</v>
      </c>
    </row>
    <row r="73" spans="1:28" ht="12.75">
      <c r="A73" s="107"/>
      <c r="B73" s="116" t="s">
        <v>283</v>
      </c>
      <c r="C73" s="117" t="s">
        <v>35</v>
      </c>
      <c r="D73" s="118"/>
      <c r="E73" s="98"/>
      <c r="F73" s="119"/>
      <c r="G73" s="97"/>
      <c r="H73" s="98"/>
      <c r="I73" s="99"/>
      <c r="J73" s="118"/>
      <c r="K73" s="98"/>
      <c r="L73" s="119"/>
      <c r="M73" s="97"/>
      <c r="N73" s="98"/>
      <c r="O73" s="99"/>
      <c r="P73" s="118"/>
      <c r="Q73" s="98"/>
      <c r="R73" s="119"/>
      <c r="S73" s="97"/>
      <c r="T73" s="98"/>
      <c r="U73" s="99"/>
      <c r="V73" s="118"/>
      <c r="W73" s="98"/>
      <c r="X73" s="98"/>
      <c r="Y73" s="100">
        <f t="shared" si="6"/>
        <v>0</v>
      </c>
      <c r="Z73" s="101">
        <f t="shared" si="6"/>
        <v>0</v>
      </c>
      <c r="AA73" s="102">
        <f t="shared" si="6"/>
        <v>0</v>
      </c>
      <c r="AB73" s="103">
        <f t="shared" si="7"/>
        <v>0</v>
      </c>
    </row>
    <row r="74" spans="1:28" ht="12.75">
      <c r="A74" s="107"/>
      <c r="B74" s="116" t="s">
        <v>114</v>
      </c>
      <c r="C74" s="103" t="s">
        <v>35</v>
      </c>
      <c r="D74" s="118"/>
      <c r="E74" s="98"/>
      <c r="F74" s="119">
        <v>1</v>
      </c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>
        <v>1</v>
      </c>
      <c r="S74" s="97"/>
      <c r="T74" s="98"/>
      <c r="U74" s="99">
        <v>21</v>
      </c>
      <c r="V74" s="118"/>
      <c r="W74" s="98"/>
      <c r="X74" s="98"/>
      <c r="Y74" s="100">
        <f t="shared" si="6"/>
        <v>0</v>
      </c>
      <c r="Z74" s="101">
        <f t="shared" si="6"/>
        <v>0</v>
      </c>
      <c r="AA74" s="102">
        <f t="shared" si="6"/>
        <v>23</v>
      </c>
      <c r="AB74" s="103">
        <f t="shared" si="7"/>
        <v>23</v>
      </c>
    </row>
    <row r="75" spans="1:28" ht="12.75">
      <c r="A75" s="107"/>
      <c r="B75" s="116" t="s">
        <v>99</v>
      </c>
      <c r="C75" s="117" t="s">
        <v>35</v>
      </c>
      <c r="D75" s="115"/>
      <c r="E75" s="112"/>
      <c r="F75" s="160"/>
      <c r="G75" s="111"/>
      <c r="H75" s="112"/>
      <c r="I75" s="113"/>
      <c r="J75" s="115"/>
      <c r="K75" s="112"/>
      <c r="L75" s="160"/>
      <c r="M75" s="111"/>
      <c r="N75" s="112"/>
      <c r="O75" s="113"/>
      <c r="P75" s="115"/>
      <c r="Q75" s="112"/>
      <c r="R75" s="160"/>
      <c r="S75" s="111"/>
      <c r="T75" s="112">
        <v>1</v>
      </c>
      <c r="U75" s="113">
        <v>23</v>
      </c>
      <c r="V75" s="115"/>
      <c r="W75" s="112"/>
      <c r="X75" s="112"/>
      <c r="Y75" s="100">
        <f t="shared" si="6"/>
        <v>0</v>
      </c>
      <c r="Z75" s="101">
        <f t="shared" si="6"/>
        <v>1</v>
      </c>
      <c r="AA75" s="102">
        <f t="shared" si="6"/>
        <v>23</v>
      </c>
      <c r="AB75" s="103">
        <f t="shared" si="7"/>
        <v>24</v>
      </c>
    </row>
    <row r="76" spans="1:28" ht="31.5">
      <c r="A76" s="47"/>
      <c r="B76" s="48" t="s">
        <v>205</v>
      </c>
      <c r="C76" s="34" t="s">
        <v>35</v>
      </c>
      <c r="D76" s="31">
        <f>SUM(D52:D75)</f>
        <v>20</v>
      </c>
      <c r="E76" s="49">
        <f aca="true" t="shared" si="8" ref="E76:X76">SUM(E52:E75)</f>
        <v>39</v>
      </c>
      <c r="F76" s="70">
        <f t="shared" si="8"/>
        <v>165</v>
      </c>
      <c r="G76" s="31">
        <f t="shared" si="8"/>
        <v>0</v>
      </c>
      <c r="H76" s="49">
        <f t="shared" si="8"/>
        <v>2</v>
      </c>
      <c r="I76" s="78">
        <f t="shared" si="8"/>
        <v>2</v>
      </c>
      <c r="J76" s="49">
        <f t="shared" si="8"/>
        <v>0</v>
      </c>
      <c r="K76" s="49">
        <f t="shared" si="8"/>
        <v>0</v>
      </c>
      <c r="L76" s="70">
        <f t="shared" si="8"/>
        <v>0</v>
      </c>
      <c r="M76" s="31">
        <f t="shared" si="8"/>
        <v>2</v>
      </c>
      <c r="N76" s="49">
        <f t="shared" si="8"/>
        <v>2</v>
      </c>
      <c r="O76" s="78">
        <f t="shared" si="8"/>
        <v>3</v>
      </c>
      <c r="P76" s="49">
        <f t="shared" si="8"/>
        <v>17</v>
      </c>
      <c r="Q76" s="49">
        <f t="shared" si="8"/>
        <v>74</v>
      </c>
      <c r="R76" s="70">
        <f t="shared" si="8"/>
        <v>327</v>
      </c>
      <c r="S76" s="31">
        <f t="shared" si="8"/>
        <v>57</v>
      </c>
      <c r="T76" s="49">
        <f t="shared" si="8"/>
        <v>71</v>
      </c>
      <c r="U76" s="78">
        <f t="shared" si="8"/>
        <v>497</v>
      </c>
      <c r="V76" s="49">
        <f t="shared" si="8"/>
        <v>0</v>
      </c>
      <c r="W76" s="49">
        <f t="shared" si="8"/>
        <v>0</v>
      </c>
      <c r="X76" s="78">
        <f t="shared" si="8"/>
        <v>0</v>
      </c>
      <c r="Y76" s="31">
        <f t="shared" si="6"/>
        <v>96</v>
      </c>
      <c r="Z76" s="32">
        <f t="shared" si="6"/>
        <v>188</v>
      </c>
      <c r="AA76" s="33">
        <f t="shared" si="6"/>
        <v>994</v>
      </c>
      <c r="AB76" s="34">
        <f t="shared" si="7"/>
        <v>1278</v>
      </c>
    </row>
    <row r="77" spans="1:28" ht="47.25">
      <c r="A77" s="50"/>
      <c r="B77" s="51" t="s">
        <v>42</v>
      </c>
      <c r="C77" s="27" t="s">
        <v>43</v>
      </c>
      <c r="D77" s="72">
        <v>1</v>
      </c>
      <c r="E77" s="73">
        <v>1</v>
      </c>
      <c r="F77" s="74">
        <v>3</v>
      </c>
      <c r="G77" s="76"/>
      <c r="H77" s="73"/>
      <c r="I77" s="83"/>
      <c r="J77" s="72"/>
      <c r="K77" s="73"/>
      <c r="L77" s="74"/>
      <c r="M77" s="76">
        <v>2</v>
      </c>
      <c r="N77" s="73">
        <v>1</v>
      </c>
      <c r="O77" s="83">
        <v>5</v>
      </c>
      <c r="P77" s="72">
        <v>3</v>
      </c>
      <c r="Q77" s="73">
        <v>2</v>
      </c>
      <c r="R77" s="74">
        <v>5</v>
      </c>
      <c r="S77" s="76">
        <v>7</v>
      </c>
      <c r="T77" s="73">
        <v>11</v>
      </c>
      <c r="U77" s="83">
        <v>84</v>
      </c>
      <c r="V77" s="72"/>
      <c r="W77" s="73"/>
      <c r="X77" s="73"/>
      <c r="Y77" s="24">
        <f t="shared" si="6"/>
        <v>13</v>
      </c>
      <c r="Z77" s="25">
        <f t="shared" si="6"/>
        <v>15</v>
      </c>
      <c r="AA77" s="26">
        <f t="shared" si="6"/>
        <v>97</v>
      </c>
      <c r="AB77" s="27">
        <f t="shared" si="7"/>
        <v>125</v>
      </c>
    </row>
    <row r="78" spans="1:28" ht="12.75">
      <c r="A78" s="120"/>
      <c r="B78" s="121" t="s">
        <v>344</v>
      </c>
      <c r="C78" s="103" t="s">
        <v>43</v>
      </c>
      <c r="D78" s="118"/>
      <c r="E78" s="98"/>
      <c r="F78" s="119"/>
      <c r="G78" s="97"/>
      <c r="H78" s="98"/>
      <c r="I78" s="99"/>
      <c r="J78" s="118"/>
      <c r="K78" s="98"/>
      <c r="L78" s="119"/>
      <c r="M78" s="97">
        <v>1</v>
      </c>
      <c r="N78" s="98"/>
      <c r="O78" s="99">
        <v>3</v>
      </c>
      <c r="P78" s="118">
        <v>2</v>
      </c>
      <c r="Q78" s="98"/>
      <c r="R78" s="119">
        <v>1</v>
      </c>
      <c r="S78" s="97">
        <v>5</v>
      </c>
      <c r="T78" s="98">
        <v>5</v>
      </c>
      <c r="U78" s="99">
        <v>41</v>
      </c>
      <c r="V78" s="118"/>
      <c r="W78" s="98"/>
      <c r="X78" s="98"/>
      <c r="Y78" s="100">
        <f t="shared" si="6"/>
        <v>8</v>
      </c>
      <c r="Z78" s="101">
        <f t="shared" si="6"/>
        <v>5</v>
      </c>
      <c r="AA78" s="102">
        <f t="shared" si="6"/>
        <v>45</v>
      </c>
      <c r="AB78" s="103">
        <f t="shared" si="7"/>
        <v>58</v>
      </c>
    </row>
    <row r="79" spans="1:28" ht="12.75">
      <c r="A79" s="120"/>
      <c r="B79" s="121" t="s">
        <v>304</v>
      </c>
      <c r="C79" s="103" t="s">
        <v>43</v>
      </c>
      <c r="D79" s="118"/>
      <c r="E79" s="98"/>
      <c r="F79" s="119"/>
      <c r="G79" s="97"/>
      <c r="H79" s="98"/>
      <c r="I79" s="99"/>
      <c r="J79" s="118"/>
      <c r="K79" s="98"/>
      <c r="L79" s="119"/>
      <c r="M79" s="97"/>
      <c r="N79" s="98"/>
      <c r="O79" s="99"/>
      <c r="P79" s="118">
        <v>1</v>
      </c>
      <c r="Q79" s="98"/>
      <c r="R79" s="119">
        <v>2</v>
      </c>
      <c r="S79" s="97">
        <v>2</v>
      </c>
      <c r="T79" s="98"/>
      <c r="U79" s="99">
        <v>4</v>
      </c>
      <c r="V79" s="118"/>
      <c r="W79" s="98"/>
      <c r="X79" s="98"/>
      <c r="Y79" s="100">
        <f t="shared" si="6"/>
        <v>3</v>
      </c>
      <c r="Z79" s="101">
        <f t="shared" si="6"/>
        <v>0</v>
      </c>
      <c r="AA79" s="102">
        <f t="shared" si="6"/>
        <v>6</v>
      </c>
      <c r="AB79" s="103">
        <f t="shared" si="7"/>
        <v>9</v>
      </c>
    </row>
    <row r="80" spans="1:28" ht="12.75">
      <c r="A80" s="120"/>
      <c r="B80" s="121" t="s">
        <v>305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/>
      <c r="P80" s="118"/>
      <c r="Q80" s="98"/>
      <c r="R80" s="119"/>
      <c r="S80" s="97"/>
      <c r="T80" s="98">
        <v>1</v>
      </c>
      <c r="U80" s="99">
        <v>2</v>
      </c>
      <c r="V80" s="118"/>
      <c r="W80" s="98"/>
      <c r="X80" s="98"/>
      <c r="Y80" s="100">
        <f t="shared" si="6"/>
        <v>0</v>
      </c>
      <c r="Z80" s="101">
        <f t="shared" si="6"/>
        <v>1</v>
      </c>
      <c r="AA80" s="102">
        <f t="shared" si="6"/>
        <v>2</v>
      </c>
      <c r="AB80" s="103">
        <f t="shared" si="7"/>
        <v>3</v>
      </c>
    </row>
    <row r="81" spans="1:28" ht="12.75">
      <c r="A81" s="120"/>
      <c r="B81" s="121" t="s">
        <v>338</v>
      </c>
      <c r="C81" s="103" t="s">
        <v>43</v>
      </c>
      <c r="D81" s="118"/>
      <c r="E81" s="98"/>
      <c r="F81" s="119"/>
      <c r="G81" s="97"/>
      <c r="H81" s="98"/>
      <c r="I81" s="99"/>
      <c r="J81" s="118"/>
      <c r="K81" s="98"/>
      <c r="L81" s="119"/>
      <c r="M81" s="97"/>
      <c r="N81" s="98"/>
      <c r="O81" s="99"/>
      <c r="P81" s="118"/>
      <c r="Q81" s="98">
        <v>1</v>
      </c>
      <c r="R81" s="119">
        <v>1</v>
      </c>
      <c r="S81" s="97"/>
      <c r="T81" s="98">
        <v>1</v>
      </c>
      <c r="U81" s="99">
        <v>2</v>
      </c>
      <c r="V81" s="118"/>
      <c r="W81" s="98"/>
      <c r="X81" s="98"/>
      <c r="Y81" s="100">
        <f t="shared" si="6"/>
        <v>0</v>
      </c>
      <c r="Z81" s="101">
        <f t="shared" si="6"/>
        <v>2</v>
      </c>
      <c r="AA81" s="102">
        <f t="shared" si="6"/>
        <v>3</v>
      </c>
      <c r="AB81" s="103">
        <f t="shared" si="7"/>
        <v>5</v>
      </c>
    </row>
    <row r="82" spans="1:28" ht="12.75">
      <c r="A82" s="120"/>
      <c r="B82" s="116" t="s">
        <v>288</v>
      </c>
      <c r="C82" s="103" t="s">
        <v>43</v>
      </c>
      <c r="D82" s="118"/>
      <c r="E82" s="98"/>
      <c r="F82" s="119"/>
      <c r="G82" s="97"/>
      <c r="H82" s="98"/>
      <c r="I82" s="99"/>
      <c r="J82" s="118"/>
      <c r="K82" s="98"/>
      <c r="L82" s="119"/>
      <c r="M82" s="97"/>
      <c r="N82" s="98"/>
      <c r="O82" s="99"/>
      <c r="P82" s="118"/>
      <c r="Q82" s="98">
        <v>1</v>
      </c>
      <c r="R82" s="119"/>
      <c r="S82" s="97"/>
      <c r="T82" s="98"/>
      <c r="U82" s="99">
        <v>1</v>
      </c>
      <c r="V82" s="118"/>
      <c r="W82" s="98"/>
      <c r="X82" s="98"/>
      <c r="Y82" s="100">
        <f aca="true" t="shared" si="9" ref="Y82:AA100">D82+G82+J82+M82+P82+S82+V82</f>
        <v>0</v>
      </c>
      <c r="Z82" s="101">
        <f t="shared" si="9"/>
        <v>1</v>
      </c>
      <c r="AA82" s="102">
        <f t="shared" si="9"/>
        <v>1</v>
      </c>
      <c r="AB82" s="103">
        <f t="shared" si="7"/>
        <v>2</v>
      </c>
    </row>
    <row r="83" spans="1:28" ht="12.75">
      <c r="A83" s="120"/>
      <c r="B83" s="121" t="s">
        <v>306</v>
      </c>
      <c r="C83" s="103" t="s">
        <v>43</v>
      </c>
      <c r="D83" s="118"/>
      <c r="E83" s="98"/>
      <c r="F83" s="119"/>
      <c r="G83" s="97"/>
      <c r="H83" s="98"/>
      <c r="I83" s="99"/>
      <c r="J83" s="118"/>
      <c r="K83" s="98"/>
      <c r="L83" s="119"/>
      <c r="M83" s="97"/>
      <c r="N83" s="98"/>
      <c r="O83" s="99"/>
      <c r="P83" s="118"/>
      <c r="Q83" s="98"/>
      <c r="R83" s="119">
        <v>1</v>
      </c>
      <c r="S83" s="97"/>
      <c r="T83" s="98"/>
      <c r="U83" s="99">
        <v>1</v>
      </c>
      <c r="V83" s="118"/>
      <c r="W83" s="98"/>
      <c r="X83" s="98"/>
      <c r="Y83" s="100">
        <f t="shared" si="9"/>
        <v>0</v>
      </c>
      <c r="Z83" s="101">
        <f t="shared" si="9"/>
        <v>0</v>
      </c>
      <c r="AA83" s="102">
        <f t="shared" si="9"/>
        <v>2</v>
      </c>
      <c r="AB83" s="103">
        <f t="shared" si="7"/>
        <v>2</v>
      </c>
    </row>
    <row r="84" spans="1:28" ht="12.75">
      <c r="A84" s="120"/>
      <c r="B84" s="121" t="s">
        <v>345</v>
      </c>
      <c r="C84" s="103" t="s">
        <v>43</v>
      </c>
      <c r="D84" s="118"/>
      <c r="E84" s="98"/>
      <c r="F84" s="119"/>
      <c r="G84" s="97"/>
      <c r="H84" s="98"/>
      <c r="I84" s="99"/>
      <c r="J84" s="118"/>
      <c r="K84" s="98"/>
      <c r="L84" s="119"/>
      <c r="M84" s="97"/>
      <c r="N84" s="98"/>
      <c r="O84" s="99"/>
      <c r="P84" s="118"/>
      <c r="Q84" s="98"/>
      <c r="R84" s="119"/>
      <c r="S84" s="97"/>
      <c r="T84" s="98"/>
      <c r="U84" s="99">
        <v>1</v>
      </c>
      <c r="V84" s="118"/>
      <c r="W84" s="98"/>
      <c r="X84" s="98"/>
      <c r="Y84" s="100">
        <f t="shared" si="9"/>
        <v>0</v>
      </c>
      <c r="Z84" s="101">
        <f t="shared" si="9"/>
        <v>0</v>
      </c>
      <c r="AA84" s="102">
        <f t="shared" si="9"/>
        <v>1</v>
      </c>
      <c r="AB84" s="103">
        <f t="shared" si="7"/>
        <v>1</v>
      </c>
    </row>
    <row r="85" spans="1:28" ht="12.75">
      <c r="A85" s="120"/>
      <c r="B85" s="121" t="s">
        <v>243</v>
      </c>
      <c r="C85" s="103" t="s">
        <v>43</v>
      </c>
      <c r="D85" s="118"/>
      <c r="E85" s="98"/>
      <c r="F85" s="119"/>
      <c r="G85" s="97"/>
      <c r="H85" s="98"/>
      <c r="I85" s="99"/>
      <c r="J85" s="118"/>
      <c r="K85" s="98"/>
      <c r="L85" s="119"/>
      <c r="M85" s="97"/>
      <c r="N85" s="98"/>
      <c r="O85" s="99">
        <v>1</v>
      </c>
      <c r="P85" s="118"/>
      <c r="Q85" s="98"/>
      <c r="R85" s="119"/>
      <c r="S85" s="97"/>
      <c r="T85" s="98"/>
      <c r="U85" s="99">
        <v>2</v>
      </c>
      <c r="V85" s="118"/>
      <c r="W85" s="98"/>
      <c r="X85" s="98"/>
      <c r="Y85" s="100">
        <f t="shared" si="9"/>
        <v>0</v>
      </c>
      <c r="Z85" s="101">
        <f t="shared" si="9"/>
        <v>0</v>
      </c>
      <c r="AA85" s="102">
        <f t="shared" si="9"/>
        <v>3</v>
      </c>
      <c r="AB85" s="103">
        <f t="shared" si="7"/>
        <v>3</v>
      </c>
    </row>
    <row r="86" spans="1:28" ht="25.5">
      <c r="A86" s="120"/>
      <c r="B86" s="121" t="s">
        <v>134</v>
      </c>
      <c r="C86" s="103" t="s">
        <v>43</v>
      </c>
      <c r="D86" s="118"/>
      <c r="E86" s="98"/>
      <c r="F86" s="119"/>
      <c r="G86" s="97"/>
      <c r="H86" s="98"/>
      <c r="I86" s="99"/>
      <c r="J86" s="118"/>
      <c r="K86" s="98"/>
      <c r="L86" s="119"/>
      <c r="M86" s="97"/>
      <c r="N86" s="98"/>
      <c r="O86" s="99"/>
      <c r="P86" s="118"/>
      <c r="Q86" s="98"/>
      <c r="R86" s="119"/>
      <c r="S86" s="97"/>
      <c r="T86" s="98"/>
      <c r="U86" s="99">
        <v>4</v>
      </c>
      <c r="V86" s="118"/>
      <c r="W86" s="98"/>
      <c r="X86" s="98"/>
      <c r="Y86" s="100">
        <f t="shared" si="9"/>
        <v>0</v>
      </c>
      <c r="Z86" s="101">
        <f t="shared" si="9"/>
        <v>0</v>
      </c>
      <c r="AA86" s="102">
        <f t="shared" si="9"/>
        <v>4</v>
      </c>
      <c r="AB86" s="103">
        <f t="shared" si="7"/>
        <v>4</v>
      </c>
    </row>
    <row r="87" spans="1:28" ht="12.75">
      <c r="A87" s="120"/>
      <c r="B87" s="121" t="s">
        <v>44</v>
      </c>
      <c r="C87" s="103" t="s">
        <v>43</v>
      </c>
      <c r="D87" s="118">
        <v>1</v>
      </c>
      <c r="E87" s="98">
        <v>1</v>
      </c>
      <c r="F87" s="119">
        <v>3</v>
      </c>
      <c r="G87" s="97"/>
      <c r="H87" s="98"/>
      <c r="I87" s="99"/>
      <c r="J87" s="118"/>
      <c r="K87" s="98"/>
      <c r="L87" s="119"/>
      <c r="M87" s="97"/>
      <c r="N87" s="98"/>
      <c r="O87" s="99"/>
      <c r="P87" s="118"/>
      <c r="Q87" s="98"/>
      <c r="R87" s="119"/>
      <c r="S87" s="97"/>
      <c r="T87" s="98">
        <v>4</v>
      </c>
      <c r="U87" s="99">
        <v>25</v>
      </c>
      <c r="V87" s="118"/>
      <c r="W87" s="98"/>
      <c r="X87" s="98"/>
      <c r="Y87" s="100">
        <f t="shared" si="9"/>
        <v>1</v>
      </c>
      <c r="Z87" s="101">
        <f t="shared" si="9"/>
        <v>5</v>
      </c>
      <c r="AA87" s="102">
        <f t="shared" si="9"/>
        <v>28</v>
      </c>
      <c r="AB87" s="103">
        <f t="shared" si="7"/>
        <v>34</v>
      </c>
    </row>
    <row r="88" spans="1:28" ht="12.75">
      <c r="A88" s="120"/>
      <c r="B88" s="121" t="s">
        <v>346</v>
      </c>
      <c r="C88" s="103" t="s">
        <v>43</v>
      </c>
      <c r="D88" s="118"/>
      <c r="E88" s="98"/>
      <c r="F88" s="119"/>
      <c r="G88" s="97"/>
      <c r="H88" s="98"/>
      <c r="I88" s="99"/>
      <c r="J88" s="118"/>
      <c r="K88" s="98"/>
      <c r="L88" s="119"/>
      <c r="M88" s="97">
        <v>1</v>
      </c>
      <c r="N88" s="98"/>
      <c r="O88" s="99"/>
      <c r="P88" s="118"/>
      <c r="Q88" s="98"/>
      <c r="R88" s="119"/>
      <c r="S88" s="97"/>
      <c r="T88" s="98"/>
      <c r="U88" s="99"/>
      <c r="V88" s="118"/>
      <c r="W88" s="98"/>
      <c r="X88" s="98"/>
      <c r="Y88" s="100">
        <f t="shared" si="9"/>
        <v>1</v>
      </c>
      <c r="Z88" s="101">
        <f t="shared" si="9"/>
        <v>0</v>
      </c>
      <c r="AA88" s="102">
        <f t="shared" si="9"/>
        <v>0</v>
      </c>
      <c r="AB88" s="103">
        <f t="shared" si="7"/>
        <v>1</v>
      </c>
    </row>
    <row r="89" spans="1:28" ht="12.75">
      <c r="A89" s="120"/>
      <c r="B89" s="121" t="s">
        <v>255</v>
      </c>
      <c r="C89" s="103" t="s">
        <v>43</v>
      </c>
      <c r="D89" s="118"/>
      <c r="E89" s="98"/>
      <c r="F89" s="119"/>
      <c r="G89" s="97"/>
      <c r="H89" s="98"/>
      <c r="I89" s="99"/>
      <c r="J89" s="118"/>
      <c r="K89" s="98"/>
      <c r="L89" s="119"/>
      <c r="M89" s="97"/>
      <c r="N89" s="98"/>
      <c r="O89" s="99"/>
      <c r="P89" s="118"/>
      <c r="Q89" s="98"/>
      <c r="R89" s="119"/>
      <c r="S89" s="97"/>
      <c r="T89" s="98"/>
      <c r="U89" s="99">
        <v>1</v>
      </c>
      <c r="V89" s="118"/>
      <c r="W89" s="98"/>
      <c r="X89" s="98"/>
      <c r="Y89" s="100">
        <f t="shared" si="9"/>
        <v>0</v>
      </c>
      <c r="Z89" s="101">
        <f t="shared" si="9"/>
        <v>0</v>
      </c>
      <c r="AA89" s="102">
        <f t="shared" si="9"/>
        <v>1</v>
      </c>
      <c r="AB89" s="103">
        <f t="shared" si="7"/>
        <v>1</v>
      </c>
    </row>
    <row r="90" spans="1:28" ht="25.5">
      <c r="A90" s="120"/>
      <c r="B90" s="121" t="s">
        <v>256</v>
      </c>
      <c r="C90" s="103" t="s">
        <v>43</v>
      </c>
      <c r="D90" s="115"/>
      <c r="E90" s="112"/>
      <c r="F90" s="160"/>
      <c r="G90" s="111"/>
      <c r="H90" s="112"/>
      <c r="I90" s="113"/>
      <c r="J90" s="115"/>
      <c r="K90" s="112"/>
      <c r="L90" s="160"/>
      <c r="M90" s="111"/>
      <c r="N90" s="112">
        <v>1</v>
      </c>
      <c r="O90" s="113">
        <v>1</v>
      </c>
      <c r="P90" s="115"/>
      <c r="Q90" s="112"/>
      <c r="R90" s="160"/>
      <c r="S90" s="111"/>
      <c r="T90" s="112"/>
      <c r="U90" s="113"/>
      <c r="V90" s="115"/>
      <c r="W90" s="112"/>
      <c r="X90" s="112"/>
      <c r="Y90" s="100">
        <f t="shared" si="9"/>
        <v>0</v>
      </c>
      <c r="Z90" s="101">
        <f t="shared" si="9"/>
        <v>1</v>
      </c>
      <c r="AA90" s="102">
        <f t="shared" si="9"/>
        <v>1</v>
      </c>
      <c r="AB90" s="103">
        <f t="shared" si="7"/>
        <v>2</v>
      </c>
    </row>
    <row r="91" spans="1:28" ht="47.25">
      <c r="A91" s="47"/>
      <c r="B91" s="48" t="s">
        <v>168</v>
      </c>
      <c r="C91" s="34" t="s">
        <v>43</v>
      </c>
      <c r="D91" s="31">
        <f>SUM(D78:D90)</f>
        <v>1</v>
      </c>
      <c r="E91" s="49">
        <f aca="true" t="shared" si="10" ref="E91:X91">SUM(E78:E90)</f>
        <v>1</v>
      </c>
      <c r="F91" s="70">
        <f t="shared" si="10"/>
        <v>3</v>
      </c>
      <c r="G91" s="31">
        <f t="shared" si="10"/>
        <v>0</v>
      </c>
      <c r="H91" s="49">
        <f t="shared" si="10"/>
        <v>0</v>
      </c>
      <c r="I91" s="78">
        <f t="shared" si="10"/>
        <v>0</v>
      </c>
      <c r="J91" s="49">
        <f t="shared" si="10"/>
        <v>0</v>
      </c>
      <c r="K91" s="49">
        <f t="shared" si="10"/>
        <v>0</v>
      </c>
      <c r="L91" s="70">
        <f t="shared" si="10"/>
        <v>0</v>
      </c>
      <c r="M91" s="31">
        <f t="shared" si="10"/>
        <v>2</v>
      </c>
      <c r="N91" s="49">
        <f t="shared" si="10"/>
        <v>1</v>
      </c>
      <c r="O91" s="78">
        <f t="shared" si="10"/>
        <v>5</v>
      </c>
      <c r="P91" s="49">
        <f t="shared" si="10"/>
        <v>3</v>
      </c>
      <c r="Q91" s="49">
        <f t="shared" si="10"/>
        <v>2</v>
      </c>
      <c r="R91" s="70">
        <f t="shared" si="10"/>
        <v>5</v>
      </c>
      <c r="S91" s="31">
        <f t="shared" si="10"/>
        <v>7</v>
      </c>
      <c r="T91" s="49">
        <f t="shared" si="10"/>
        <v>11</v>
      </c>
      <c r="U91" s="78">
        <f t="shared" si="10"/>
        <v>84</v>
      </c>
      <c r="V91" s="49">
        <f t="shared" si="10"/>
        <v>0</v>
      </c>
      <c r="W91" s="49">
        <f t="shared" si="10"/>
        <v>0</v>
      </c>
      <c r="X91" s="78">
        <f t="shared" si="10"/>
        <v>0</v>
      </c>
      <c r="Y91" s="31">
        <f t="shared" si="9"/>
        <v>13</v>
      </c>
      <c r="Z91" s="32">
        <f t="shared" si="9"/>
        <v>15</v>
      </c>
      <c r="AA91" s="33">
        <f t="shared" si="9"/>
        <v>97</v>
      </c>
      <c r="AB91" s="34">
        <f t="shared" si="7"/>
        <v>125</v>
      </c>
    </row>
    <row r="92" spans="1:28" ht="31.5">
      <c r="A92" s="54"/>
      <c r="B92" s="55" t="s">
        <v>45</v>
      </c>
      <c r="C92" s="56" t="s">
        <v>46</v>
      </c>
      <c r="D92" s="80"/>
      <c r="E92" s="84"/>
      <c r="F92" s="182"/>
      <c r="G92" s="79"/>
      <c r="H92" s="84"/>
      <c r="I92" s="85"/>
      <c r="J92" s="80"/>
      <c r="K92" s="84"/>
      <c r="L92" s="182"/>
      <c r="M92" s="79"/>
      <c r="N92" s="84">
        <v>1</v>
      </c>
      <c r="O92" s="85">
        <v>4</v>
      </c>
      <c r="P92" s="80"/>
      <c r="Q92" s="84"/>
      <c r="R92" s="182">
        <v>3</v>
      </c>
      <c r="S92" s="79"/>
      <c r="T92" s="84">
        <v>2</v>
      </c>
      <c r="U92" s="85">
        <v>24</v>
      </c>
      <c r="V92" s="80"/>
      <c r="W92" s="84"/>
      <c r="X92" s="84">
        <v>1</v>
      </c>
      <c r="Y92" s="24">
        <f t="shared" si="9"/>
        <v>0</v>
      </c>
      <c r="Z92" s="25">
        <f t="shared" si="9"/>
        <v>3</v>
      </c>
      <c r="AA92" s="26">
        <f t="shared" si="9"/>
        <v>32</v>
      </c>
      <c r="AB92" s="27">
        <f t="shared" si="7"/>
        <v>35</v>
      </c>
    </row>
    <row r="93" spans="1:28" ht="27" customHeight="1">
      <c r="A93" s="122"/>
      <c r="B93" s="123" t="s">
        <v>333</v>
      </c>
      <c r="C93" s="117" t="s">
        <v>46</v>
      </c>
      <c r="D93" s="115"/>
      <c r="E93" s="112"/>
      <c r="F93" s="160"/>
      <c r="G93" s="111"/>
      <c r="H93" s="112"/>
      <c r="I93" s="113"/>
      <c r="J93" s="115"/>
      <c r="K93" s="112"/>
      <c r="L93" s="160"/>
      <c r="M93" s="111"/>
      <c r="N93" s="112"/>
      <c r="O93" s="113"/>
      <c r="P93" s="115"/>
      <c r="Q93" s="112"/>
      <c r="R93" s="160"/>
      <c r="S93" s="111"/>
      <c r="T93" s="112"/>
      <c r="U93" s="113">
        <v>7</v>
      </c>
      <c r="V93" s="115"/>
      <c r="W93" s="112"/>
      <c r="X93" s="112"/>
      <c r="Y93" s="100">
        <f t="shared" si="9"/>
        <v>0</v>
      </c>
      <c r="Z93" s="101">
        <f t="shared" si="9"/>
        <v>0</v>
      </c>
      <c r="AA93" s="102">
        <f t="shared" si="9"/>
        <v>7</v>
      </c>
      <c r="AB93" s="103">
        <f t="shared" si="7"/>
        <v>7</v>
      </c>
    </row>
    <row r="94" spans="1:28" ht="12.75">
      <c r="A94" s="122"/>
      <c r="B94" s="123" t="s">
        <v>50</v>
      </c>
      <c r="C94" s="117" t="s">
        <v>46</v>
      </c>
      <c r="D94" s="115"/>
      <c r="E94" s="112"/>
      <c r="F94" s="160"/>
      <c r="G94" s="111"/>
      <c r="H94" s="112"/>
      <c r="I94" s="113"/>
      <c r="J94" s="115"/>
      <c r="K94" s="112"/>
      <c r="L94" s="160"/>
      <c r="M94" s="111"/>
      <c r="N94" s="112"/>
      <c r="O94" s="113">
        <v>1</v>
      </c>
      <c r="P94" s="115"/>
      <c r="Q94" s="112"/>
      <c r="R94" s="160">
        <v>1</v>
      </c>
      <c r="S94" s="111"/>
      <c r="T94" s="112"/>
      <c r="U94" s="113">
        <v>5</v>
      </c>
      <c r="V94" s="115"/>
      <c r="W94" s="112"/>
      <c r="X94" s="112">
        <v>1</v>
      </c>
      <c r="Y94" s="100">
        <f t="shared" si="9"/>
        <v>0</v>
      </c>
      <c r="Z94" s="101">
        <f t="shared" si="9"/>
        <v>0</v>
      </c>
      <c r="AA94" s="102">
        <f t="shared" si="9"/>
        <v>8</v>
      </c>
      <c r="AB94" s="103">
        <f t="shared" si="7"/>
        <v>8</v>
      </c>
    </row>
    <row r="95" spans="1:28" ht="12.75">
      <c r="A95" s="122"/>
      <c r="B95" s="123" t="s">
        <v>51</v>
      </c>
      <c r="C95" s="117" t="s">
        <v>46</v>
      </c>
      <c r="D95" s="115"/>
      <c r="E95" s="112"/>
      <c r="F95" s="160"/>
      <c r="G95" s="111"/>
      <c r="H95" s="112"/>
      <c r="I95" s="113"/>
      <c r="J95" s="115"/>
      <c r="K95" s="112"/>
      <c r="L95" s="160"/>
      <c r="M95" s="111"/>
      <c r="N95" s="112"/>
      <c r="O95" s="113">
        <v>1</v>
      </c>
      <c r="P95" s="115"/>
      <c r="Q95" s="112"/>
      <c r="R95" s="160">
        <v>1</v>
      </c>
      <c r="S95" s="111"/>
      <c r="T95" s="112"/>
      <c r="U95" s="113"/>
      <c r="V95" s="115"/>
      <c r="W95" s="112"/>
      <c r="X95" s="112"/>
      <c r="Y95" s="100">
        <f t="shared" si="9"/>
        <v>0</v>
      </c>
      <c r="Z95" s="101">
        <f t="shared" si="9"/>
        <v>0</v>
      </c>
      <c r="AA95" s="102">
        <f t="shared" si="9"/>
        <v>2</v>
      </c>
      <c r="AB95" s="103">
        <f t="shared" si="7"/>
        <v>2</v>
      </c>
    </row>
    <row r="96" spans="1:28" ht="12.75">
      <c r="A96" s="122"/>
      <c r="B96" s="123" t="s">
        <v>47</v>
      </c>
      <c r="C96" s="117" t="s">
        <v>46</v>
      </c>
      <c r="D96" s="115"/>
      <c r="E96" s="112"/>
      <c r="F96" s="160"/>
      <c r="G96" s="111"/>
      <c r="H96" s="112"/>
      <c r="I96" s="113"/>
      <c r="J96" s="115"/>
      <c r="K96" s="112"/>
      <c r="L96" s="160"/>
      <c r="M96" s="111"/>
      <c r="N96" s="112">
        <v>1</v>
      </c>
      <c r="O96" s="113">
        <v>1</v>
      </c>
      <c r="P96" s="115"/>
      <c r="Q96" s="112"/>
      <c r="R96" s="160">
        <v>1</v>
      </c>
      <c r="S96" s="111"/>
      <c r="T96" s="112">
        <v>2</v>
      </c>
      <c r="U96" s="113">
        <v>7</v>
      </c>
      <c r="V96" s="115"/>
      <c r="W96" s="112"/>
      <c r="X96" s="112"/>
      <c r="Y96" s="100">
        <f t="shared" si="9"/>
        <v>0</v>
      </c>
      <c r="Z96" s="101">
        <f t="shared" si="9"/>
        <v>3</v>
      </c>
      <c r="AA96" s="102">
        <f t="shared" si="9"/>
        <v>9</v>
      </c>
      <c r="AB96" s="103">
        <f t="shared" si="7"/>
        <v>12</v>
      </c>
    </row>
    <row r="97" spans="1:28" ht="12.75">
      <c r="A97" s="122"/>
      <c r="B97" s="123" t="s">
        <v>48</v>
      </c>
      <c r="C97" s="117" t="s">
        <v>46</v>
      </c>
      <c r="D97" s="115"/>
      <c r="E97" s="112"/>
      <c r="F97" s="160"/>
      <c r="G97" s="111"/>
      <c r="H97" s="112"/>
      <c r="I97" s="113"/>
      <c r="J97" s="115"/>
      <c r="K97" s="112"/>
      <c r="L97" s="160"/>
      <c r="M97" s="111"/>
      <c r="N97" s="112"/>
      <c r="O97" s="113">
        <v>1</v>
      </c>
      <c r="P97" s="115"/>
      <c r="Q97" s="112"/>
      <c r="R97" s="160"/>
      <c r="S97" s="111"/>
      <c r="T97" s="112"/>
      <c r="U97" s="113">
        <v>3</v>
      </c>
      <c r="V97" s="115"/>
      <c r="W97" s="112"/>
      <c r="X97" s="112"/>
      <c r="Y97" s="100">
        <f t="shared" si="9"/>
        <v>0</v>
      </c>
      <c r="Z97" s="101">
        <f t="shared" si="9"/>
        <v>0</v>
      </c>
      <c r="AA97" s="102">
        <f t="shared" si="9"/>
        <v>4</v>
      </c>
      <c r="AB97" s="103">
        <f t="shared" si="7"/>
        <v>4</v>
      </c>
    </row>
    <row r="98" spans="1:28" ht="12.75">
      <c r="A98" s="122"/>
      <c r="B98" s="123" t="s">
        <v>49</v>
      </c>
      <c r="C98" s="117" t="s">
        <v>46</v>
      </c>
      <c r="D98" s="115"/>
      <c r="E98" s="112"/>
      <c r="F98" s="160"/>
      <c r="G98" s="111"/>
      <c r="H98" s="112"/>
      <c r="I98" s="113"/>
      <c r="J98" s="115"/>
      <c r="K98" s="112"/>
      <c r="L98" s="160"/>
      <c r="M98" s="111"/>
      <c r="N98" s="112"/>
      <c r="O98" s="113"/>
      <c r="P98" s="115"/>
      <c r="Q98" s="112"/>
      <c r="R98" s="160"/>
      <c r="S98" s="111"/>
      <c r="T98" s="112"/>
      <c r="U98" s="113">
        <v>2</v>
      </c>
      <c r="V98" s="115"/>
      <c r="W98" s="112"/>
      <c r="X98" s="112"/>
      <c r="Y98" s="100">
        <f t="shared" si="9"/>
        <v>0</v>
      </c>
      <c r="Z98" s="101">
        <f t="shared" si="9"/>
        <v>0</v>
      </c>
      <c r="AA98" s="102">
        <f t="shared" si="9"/>
        <v>2</v>
      </c>
      <c r="AB98" s="103">
        <f t="shared" si="7"/>
        <v>2</v>
      </c>
    </row>
    <row r="99" spans="1:28" ht="32.25" thickBot="1">
      <c r="A99" s="59"/>
      <c r="B99" s="60" t="s">
        <v>221</v>
      </c>
      <c r="C99" s="61" t="s">
        <v>46</v>
      </c>
      <c r="D99" s="87">
        <f>SUM(D93:D98)</f>
        <v>0</v>
      </c>
      <c r="E99" s="88">
        <f aca="true" t="shared" si="11" ref="E99:X99">SUM(E93:E98)</f>
        <v>0</v>
      </c>
      <c r="F99" s="183">
        <f t="shared" si="11"/>
        <v>0</v>
      </c>
      <c r="G99" s="87">
        <f t="shared" si="11"/>
        <v>0</v>
      </c>
      <c r="H99" s="88">
        <f t="shared" si="11"/>
        <v>0</v>
      </c>
      <c r="I99" s="89">
        <f t="shared" si="11"/>
        <v>0</v>
      </c>
      <c r="J99" s="88">
        <f t="shared" si="11"/>
        <v>0</v>
      </c>
      <c r="K99" s="88">
        <f t="shared" si="11"/>
        <v>0</v>
      </c>
      <c r="L99" s="183">
        <f t="shared" si="11"/>
        <v>0</v>
      </c>
      <c r="M99" s="87">
        <f t="shared" si="11"/>
        <v>0</v>
      </c>
      <c r="N99" s="88">
        <f t="shared" si="11"/>
        <v>1</v>
      </c>
      <c r="O99" s="89">
        <f t="shared" si="11"/>
        <v>4</v>
      </c>
      <c r="P99" s="88">
        <f t="shared" si="11"/>
        <v>0</v>
      </c>
      <c r="Q99" s="88">
        <f t="shared" si="11"/>
        <v>0</v>
      </c>
      <c r="R99" s="183">
        <f t="shared" si="11"/>
        <v>3</v>
      </c>
      <c r="S99" s="87">
        <f t="shared" si="11"/>
        <v>0</v>
      </c>
      <c r="T99" s="88">
        <f t="shared" si="11"/>
        <v>2</v>
      </c>
      <c r="U99" s="89">
        <f t="shared" si="11"/>
        <v>24</v>
      </c>
      <c r="V99" s="88">
        <f t="shared" si="11"/>
        <v>0</v>
      </c>
      <c r="W99" s="88">
        <f t="shared" si="11"/>
        <v>0</v>
      </c>
      <c r="X99" s="89">
        <f t="shared" si="11"/>
        <v>1</v>
      </c>
      <c r="Y99" s="41">
        <f t="shared" si="9"/>
        <v>0</v>
      </c>
      <c r="Z99" s="63">
        <f t="shared" si="9"/>
        <v>3</v>
      </c>
      <c r="AA99" s="64">
        <f t="shared" si="9"/>
        <v>32</v>
      </c>
      <c r="AB99" s="61">
        <f t="shared" si="7"/>
        <v>35</v>
      </c>
    </row>
    <row r="100" spans="1:28" ht="36.75" thickBot="1">
      <c r="A100" s="124"/>
      <c r="B100" s="125" t="s">
        <v>52</v>
      </c>
      <c r="C100" s="126"/>
      <c r="D100" s="127">
        <f aca="true" t="shared" si="12" ref="D100:X100">D99+D91+D76+D50+D33+D22</f>
        <v>49</v>
      </c>
      <c r="E100" s="127">
        <f t="shared" si="12"/>
        <v>117</v>
      </c>
      <c r="F100" s="179">
        <f t="shared" si="12"/>
        <v>382</v>
      </c>
      <c r="G100" s="180">
        <f t="shared" si="12"/>
        <v>3</v>
      </c>
      <c r="H100" s="127">
        <f t="shared" si="12"/>
        <v>10</v>
      </c>
      <c r="I100" s="181">
        <f t="shared" si="12"/>
        <v>18</v>
      </c>
      <c r="J100" s="127">
        <f t="shared" si="12"/>
        <v>0</v>
      </c>
      <c r="K100" s="127">
        <f t="shared" si="12"/>
        <v>0</v>
      </c>
      <c r="L100" s="179">
        <f t="shared" si="12"/>
        <v>3</v>
      </c>
      <c r="M100" s="180">
        <f t="shared" si="12"/>
        <v>4</v>
      </c>
      <c r="N100" s="127">
        <f t="shared" si="12"/>
        <v>6</v>
      </c>
      <c r="O100" s="181">
        <f t="shared" si="12"/>
        <v>29</v>
      </c>
      <c r="P100" s="127">
        <f t="shared" si="12"/>
        <v>49</v>
      </c>
      <c r="Q100" s="127">
        <f t="shared" si="12"/>
        <v>217</v>
      </c>
      <c r="R100" s="179">
        <f t="shared" si="12"/>
        <v>666</v>
      </c>
      <c r="S100" s="180">
        <f t="shared" si="12"/>
        <v>136</v>
      </c>
      <c r="T100" s="127">
        <f t="shared" si="12"/>
        <v>394</v>
      </c>
      <c r="U100" s="181">
        <f t="shared" si="12"/>
        <v>2471</v>
      </c>
      <c r="V100" s="127">
        <f t="shared" si="12"/>
        <v>6</v>
      </c>
      <c r="W100" s="127">
        <f t="shared" si="12"/>
        <v>31</v>
      </c>
      <c r="X100" s="127">
        <f t="shared" si="12"/>
        <v>122</v>
      </c>
      <c r="Y100" s="128">
        <f t="shared" si="9"/>
        <v>247</v>
      </c>
      <c r="Z100" s="129">
        <f t="shared" si="9"/>
        <v>775</v>
      </c>
      <c r="AA100" s="130">
        <f t="shared" si="9"/>
        <v>3691</v>
      </c>
      <c r="AB100" s="131">
        <f t="shared" si="7"/>
        <v>4713</v>
      </c>
    </row>
    <row r="101" spans="24:26" ht="12.75">
      <c r="X101" s="67"/>
      <c r="Y101" s="68"/>
      <c r="Z101" s="2"/>
    </row>
    <row r="102" spans="2:26" ht="15.75" thickBot="1">
      <c r="B102" s="148" t="s">
        <v>172</v>
      </c>
      <c r="X102" s="67"/>
      <c r="Y102" s="68"/>
      <c r="Z102" s="2"/>
    </row>
    <row r="103" spans="2:28" ht="13.5" customHeight="1" thickBot="1">
      <c r="B103" s="210" t="s">
        <v>215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2"/>
    </row>
    <row r="104" spans="2:28" ht="13.5" customHeight="1" thickBot="1">
      <c r="B104" s="213" t="s">
        <v>216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</row>
    <row r="105" spans="1:28" ht="15" thickBot="1">
      <c r="A105" s="67"/>
      <c r="B105" s="216" t="s">
        <v>217</v>
      </c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8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</sheetData>
  <mergeCells count="14">
    <mergeCell ref="B103:AB103"/>
    <mergeCell ref="B104:AB104"/>
    <mergeCell ref="B105:AB105"/>
    <mergeCell ref="A1:AB1"/>
    <mergeCell ref="A2:AB4"/>
    <mergeCell ref="D5:F5"/>
    <mergeCell ref="G5:I5"/>
    <mergeCell ref="J5:L5"/>
    <mergeCell ref="M5:O5"/>
    <mergeCell ref="P5:R5"/>
    <mergeCell ref="S5:U5"/>
    <mergeCell ref="V5:X5"/>
    <mergeCell ref="Y5:AA5"/>
    <mergeCell ref="AB5:AB6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0"/>
  <sheetViews>
    <sheetView zoomScale="75" zoomScaleNormal="75" workbookViewId="0" topLeftCell="A91">
      <selection activeCell="B14" sqref="B14"/>
    </sheetView>
  </sheetViews>
  <sheetFormatPr defaultColWidth="9.00390625" defaultRowHeight="12.75"/>
  <cols>
    <col min="1" max="1" width="1.625" style="3" customWidth="1"/>
    <col min="2" max="2" width="18.75390625" style="3" customWidth="1"/>
    <col min="3" max="3" width="7.25390625" style="66" customWidth="1"/>
    <col min="4" max="4" width="4.25390625" style="3" customWidth="1"/>
    <col min="5" max="5" width="5.125" style="3" customWidth="1"/>
    <col min="6" max="6" width="5.625" style="3" customWidth="1"/>
    <col min="7" max="7" width="4.875" style="3" customWidth="1"/>
    <col min="8" max="8" width="5.25390625" style="3" customWidth="1"/>
    <col min="9" max="9" width="5.625" style="3" customWidth="1"/>
    <col min="10" max="11" width="2.75390625" style="3" customWidth="1"/>
    <col min="12" max="12" width="3.625" style="3" customWidth="1"/>
    <col min="13" max="13" width="3.375" style="3" customWidth="1"/>
    <col min="14" max="14" width="3.75390625" style="3" customWidth="1"/>
    <col min="15" max="15" width="5.25390625" style="3" customWidth="1"/>
    <col min="16" max="16" width="4.875" style="3" customWidth="1"/>
    <col min="17" max="17" width="5.00390625" style="3" customWidth="1"/>
    <col min="18" max="18" width="6.125" style="3" customWidth="1"/>
    <col min="19" max="19" width="4.25390625" style="3" customWidth="1"/>
    <col min="20" max="20" width="4.375" style="3" customWidth="1"/>
    <col min="21" max="21" width="5.625" style="3" customWidth="1"/>
    <col min="22" max="23" width="3.125" style="3" customWidth="1"/>
    <col min="24" max="24" width="4.25390625" style="3" customWidth="1"/>
    <col min="25" max="25" width="5.125" style="66" customWidth="1"/>
    <col min="26" max="26" width="5.875" style="66" customWidth="1"/>
    <col min="27" max="27" width="5.375" style="66" customWidth="1"/>
    <col min="28" max="28" width="6.87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4"/>
    </row>
    <row r="2" spans="1:28" ht="12.75" customHeight="1">
      <c r="A2" s="209" t="s">
        <v>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170" t="s">
        <v>13</v>
      </c>
      <c r="H6" s="171" t="s">
        <v>14</v>
      </c>
      <c r="I6" s="172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19</v>
      </c>
      <c r="E8" s="25">
        <v>40</v>
      </c>
      <c r="F8" s="26">
        <v>210</v>
      </c>
      <c r="G8" s="24">
        <v>8</v>
      </c>
      <c r="H8" s="25">
        <v>7</v>
      </c>
      <c r="I8" s="26">
        <v>71</v>
      </c>
      <c r="J8" s="24"/>
      <c r="K8" s="25"/>
      <c r="L8" s="26">
        <v>2</v>
      </c>
      <c r="M8" s="24">
        <v>3</v>
      </c>
      <c r="N8" s="25">
        <v>8</v>
      </c>
      <c r="O8" s="26">
        <v>46</v>
      </c>
      <c r="P8" s="24">
        <v>22</v>
      </c>
      <c r="Q8" s="25">
        <v>148</v>
      </c>
      <c r="R8" s="26">
        <v>511</v>
      </c>
      <c r="S8" s="24">
        <v>34</v>
      </c>
      <c r="T8" s="25">
        <v>156</v>
      </c>
      <c r="U8" s="26">
        <v>956</v>
      </c>
      <c r="V8" s="24"/>
      <c r="W8" s="25">
        <v>5</v>
      </c>
      <c r="X8" s="26">
        <v>59</v>
      </c>
      <c r="Y8" s="24">
        <f aca="true" t="shared" si="0" ref="Y8:AA33">D8+G8+J8+M8+P8+S8+V8</f>
        <v>86</v>
      </c>
      <c r="Z8" s="25">
        <f t="shared" si="0"/>
        <v>364</v>
      </c>
      <c r="AA8" s="26">
        <f t="shared" si="0"/>
        <v>1855</v>
      </c>
      <c r="AB8" s="27">
        <f>Y8+Z8+AA8</f>
        <v>2305</v>
      </c>
    </row>
    <row r="9" spans="1:28" s="104" customFormat="1" ht="12.75">
      <c r="A9" s="94"/>
      <c r="B9" s="95" t="s">
        <v>57</v>
      </c>
      <c r="C9" s="96" t="s">
        <v>16</v>
      </c>
      <c r="D9" s="97">
        <v>1</v>
      </c>
      <c r="E9" s="98"/>
      <c r="F9" s="99">
        <v>2</v>
      </c>
      <c r="G9" s="97"/>
      <c r="H9" s="98">
        <v>2</v>
      </c>
      <c r="I9" s="99">
        <v>1</v>
      </c>
      <c r="J9" s="97"/>
      <c r="K9" s="98"/>
      <c r="L9" s="99"/>
      <c r="M9" s="97">
        <v>1</v>
      </c>
      <c r="N9" s="98">
        <v>3</v>
      </c>
      <c r="O9" s="99">
        <v>7</v>
      </c>
      <c r="P9" s="97">
        <v>1</v>
      </c>
      <c r="Q9" s="98">
        <v>5</v>
      </c>
      <c r="R9" s="99">
        <v>23</v>
      </c>
      <c r="S9" s="97">
        <v>6</v>
      </c>
      <c r="T9" s="98">
        <v>15</v>
      </c>
      <c r="U9" s="99">
        <v>190</v>
      </c>
      <c r="V9" s="97"/>
      <c r="W9" s="98">
        <v>1</v>
      </c>
      <c r="X9" s="99">
        <v>1</v>
      </c>
      <c r="Y9" s="100">
        <f t="shared" si="0"/>
        <v>9</v>
      </c>
      <c r="Z9" s="101">
        <f t="shared" si="0"/>
        <v>26</v>
      </c>
      <c r="AA9" s="102">
        <f t="shared" si="0"/>
        <v>224</v>
      </c>
      <c r="AB9" s="103">
        <f aca="true" t="shared" si="1" ref="AB9:AB53">Y9+Z9+AA9</f>
        <v>259</v>
      </c>
    </row>
    <row r="10" spans="1:28" s="104" customFormat="1" ht="12.75">
      <c r="A10" s="94"/>
      <c r="B10" s="95" t="s">
        <v>151</v>
      </c>
      <c r="C10" s="96" t="s">
        <v>16</v>
      </c>
      <c r="D10" s="97">
        <v>1</v>
      </c>
      <c r="E10" s="98">
        <v>1</v>
      </c>
      <c r="F10" s="99">
        <v>19</v>
      </c>
      <c r="G10" s="97"/>
      <c r="H10" s="98"/>
      <c r="I10" s="99"/>
      <c r="J10" s="97"/>
      <c r="K10" s="98"/>
      <c r="L10" s="99"/>
      <c r="M10" s="97">
        <v>1</v>
      </c>
      <c r="N10" s="98">
        <v>1</v>
      </c>
      <c r="O10" s="99">
        <v>5</v>
      </c>
      <c r="P10" s="97">
        <v>1</v>
      </c>
      <c r="Q10" s="98">
        <v>3</v>
      </c>
      <c r="R10" s="99">
        <v>43</v>
      </c>
      <c r="S10" s="97">
        <v>12</v>
      </c>
      <c r="T10" s="98">
        <v>42</v>
      </c>
      <c r="U10" s="99">
        <v>260</v>
      </c>
      <c r="V10" s="97"/>
      <c r="W10" s="98"/>
      <c r="X10" s="99">
        <v>3</v>
      </c>
      <c r="Y10" s="100">
        <f t="shared" si="0"/>
        <v>15</v>
      </c>
      <c r="Z10" s="101">
        <f t="shared" si="0"/>
        <v>47</v>
      </c>
      <c r="AA10" s="102">
        <f t="shared" si="0"/>
        <v>330</v>
      </c>
      <c r="AB10" s="103">
        <f t="shared" si="1"/>
        <v>392</v>
      </c>
    </row>
    <row r="11" spans="1:28" s="104" customFormat="1" ht="12.75">
      <c r="A11" s="94"/>
      <c r="B11" s="95" t="s">
        <v>17</v>
      </c>
      <c r="C11" s="96" t="s">
        <v>16</v>
      </c>
      <c r="D11" s="97">
        <v>1</v>
      </c>
      <c r="E11" s="98">
        <v>6</v>
      </c>
      <c r="F11" s="99">
        <v>36</v>
      </c>
      <c r="G11" s="97"/>
      <c r="H11" s="98"/>
      <c r="I11" s="99">
        <v>9</v>
      </c>
      <c r="J11" s="97"/>
      <c r="K11" s="98"/>
      <c r="L11" s="99"/>
      <c r="M11" s="97"/>
      <c r="N11" s="98">
        <v>3</v>
      </c>
      <c r="O11" s="99">
        <v>17</v>
      </c>
      <c r="P11" s="97">
        <v>6</v>
      </c>
      <c r="Q11" s="98">
        <v>33</v>
      </c>
      <c r="R11" s="99">
        <v>60</v>
      </c>
      <c r="S11" s="97">
        <v>7</v>
      </c>
      <c r="T11" s="98">
        <v>51</v>
      </c>
      <c r="U11" s="99">
        <v>226</v>
      </c>
      <c r="V11" s="97"/>
      <c r="W11" s="98">
        <v>2</v>
      </c>
      <c r="X11" s="99">
        <v>16</v>
      </c>
      <c r="Y11" s="100">
        <f t="shared" si="0"/>
        <v>14</v>
      </c>
      <c r="Z11" s="101">
        <f t="shared" si="0"/>
        <v>95</v>
      </c>
      <c r="AA11" s="102">
        <f t="shared" si="0"/>
        <v>364</v>
      </c>
      <c r="AB11" s="103">
        <f t="shared" si="1"/>
        <v>473</v>
      </c>
    </row>
    <row r="12" spans="1:28" s="104" customFormat="1" ht="12.75">
      <c r="A12" s="94"/>
      <c r="B12" s="105" t="s">
        <v>152</v>
      </c>
      <c r="C12" s="96" t="s">
        <v>16</v>
      </c>
      <c r="D12" s="97"/>
      <c r="E12" s="98"/>
      <c r="F12" s="99"/>
      <c r="G12" s="97"/>
      <c r="H12" s="98"/>
      <c r="I12" s="99"/>
      <c r="J12" s="97"/>
      <c r="K12" s="98"/>
      <c r="L12" s="99"/>
      <c r="M12" s="97"/>
      <c r="N12" s="98"/>
      <c r="O12" s="99"/>
      <c r="P12" s="97"/>
      <c r="Q12" s="98"/>
      <c r="R12" s="99"/>
      <c r="S12" s="97"/>
      <c r="T12" s="98"/>
      <c r="U12" s="99">
        <v>4</v>
      </c>
      <c r="V12" s="97"/>
      <c r="W12" s="98"/>
      <c r="X12" s="99"/>
      <c r="Y12" s="100">
        <f t="shared" si="0"/>
        <v>0</v>
      </c>
      <c r="Z12" s="101">
        <f t="shared" si="0"/>
        <v>0</v>
      </c>
      <c r="AA12" s="102">
        <f t="shared" si="0"/>
        <v>4</v>
      </c>
      <c r="AB12" s="103">
        <f t="shared" si="1"/>
        <v>4</v>
      </c>
    </row>
    <row r="13" spans="1:28" s="104" customFormat="1" ht="12.75">
      <c r="A13" s="94"/>
      <c r="B13" s="95" t="s">
        <v>154</v>
      </c>
      <c r="C13" s="96" t="s">
        <v>16</v>
      </c>
      <c r="D13" s="97"/>
      <c r="E13" s="98"/>
      <c r="F13" s="99"/>
      <c r="G13" s="97"/>
      <c r="H13" s="98"/>
      <c r="I13" s="99"/>
      <c r="J13" s="97"/>
      <c r="K13" s="98"/>
      <c r="L13" s="99"/>
      <c r="M13" s="97"/>
      <c r="N13" s="98"/>
      <c r="O13" s="99">
        <v>3</v>
      </c>
      <c r="P13" s="97"/>
      <c r="Q13" s="98"/>
      <c r="R13" s="99"/>
      <c r="S13" s="97"/>
      <c r="T13" s="98"/>
      <c r="U13" s="99"/>
      <c r="V13" s="97"/>
      <c r="W13" s="98"/>
      <c r="X13" s="99"/>
      <c r="Y13" s="100">
        <f t="shared" si="0"/>
        <v>0</v>
      </c>
      <c r="Z13" s="101">
        <f t="shared" si="0"/>
        <v>0</v>
      </c>
      <c r="AA13" s="102">
        <f t="shared" si="0"/>
        <v>3</v>
      </c>
      <c r="AB13" s="103">
        <f t="shared" si="1"/>
        <v>3</v>
      </c>
    </row>
    <row r="14" spans="1:28" s="104" customFormat="1" ht="12.75">
      <c r="A14" s="94"/>
      <c r="B14" s="95" t="s">
        <v>24</v>
      </c>
      <c r="C14" s="96" t="s">
        <v>16</v>
      </c>
      <c r="D14" s="190">
        <v>4</v>
      </c>
      <c r="E14" s="98">
        <v>4</v>
      </c>
      <c r="F14" s="118">
        <v>19</v>
      </c>
      <c r="G14" s="190"/>
      <c r="H14" s="98"/>
      <c r="I14" s="118">
        <v>2</v>
      </c>
      <c r="J14" s="190"/>
      <c r="K14" s="98"/>
      <c r="L14" s="118">
        <v>1</v>
      </c>
      <c r="M14" s="190"/>
      <c r="N14" s="98"/>
      <c r="O14" s="118">
        <v>1</v>
      </c>
      <c r="P14" s="190">
        <v>2</v>
      </c>
      <c r="Q14" s="98">
        <v>13</v>
      </c>
      <c r="R14" s="118">
        <v>44</v>
      </c>
      <c r="S14" s="190">
        <v>2</v>
      </c>
      <c r="T14" s="98">
        <v>16</v>
      </c>
      <c r="U14" s="118">
        <v>65</v>
      </c>
      <c r="V14" s="190"/>
      <c r="W14" s="98"/>
      <c r="X14" s="118">
        <v>2</v>
      </c>
      <c r="Y14" s="100">
        <f t="shared" si="0"/>
        <v>8</v>
      </c>
      <c r="Z14" s="101">
        <f t="shared" si="0"/>
        <v>33</v>
      </c>
      <c r="AA14" s="102">
        <f t="shared" si="0"/>
        <v>134</v>
      </c>
      <c r="AB14" s="103">
        <f t="shared" si="1"/>
        <v>175</v>
      </c>
    </row>
    <row r="15" spans="1:28" s="104" customFormat="1" ht="12.75">
      <c r="A15" s="94"/>
      <c r="B15" s="95" t="s">
        <v>25</v>
      </c>
      <c r="C15" s="96" t="s">
        <v>16</v>
      </c>
      <c r="D15" s="97">
        <v>5</v>
      </c>
      <c r="E15" s="98">
        <v>9</v>
      </c>
      <c r="F15" s="99">
        <v>62</v>
      </c>
      <c r="G15" s="97"/>
      <c r="H15" s="98">
        <v>2</v>
      </c>
      <c r="I15" s="99">
        <v>7</v>
      </c>
      <c r="J15" s="97"/>
      <c r="K15" s="98"/>
      <c r="L15" s="99">
        <v>1</v>
      </c>
      <c r="M15" s="97"/>
      <c r="N15" s="98"/>
      <c r="O15" s="99">
        <v>6</v>
      </c>
      <c r="P15" s="97">
        <v>8</v>
      </c>
      <c r="Q15" s="98">
        <v>65</v>
      </c>
      <c r="R15" s="99">
        <v>205</v>
      </c>
      <c r="S15" s="97">
        <v>3</v>
      </c>
      <c r="T15" s="98">
        <v>26</v>
      </c>
      <c r="U15" s="99">
        <v>178</v>
      </c>
      <c r="V15" s="97"/>
      <c r="W15" s="98"/>
      <c r="X15" s="99"/>
      <c r="Y15" s="100">
        <f t="shared" si="0"/>
        <v>16</v>
      </c>
      <c r="Z15" s="101">
        <f t="shared" si="0"/>
        <v>102</v>
      </c>
      <c r="AA15" s="102">
        <f t="shared" si="0"/>
        <v>459</v>
      </c>
      <c r="AB15" s="103">
        <f t="shared" si="1"/>
        <v>577</v>
      </c>
    </row>
    <row r="16" spans="1:28" s="104" customFormat="1" ht="12.75">
      <c r="A16" s="94"/>
      <c r="B16" s="95" t="s">
        <v>55</v>
      </c>
      <c r="C16" s="96" t="s">
        <v>16</v>
      </c>
      <c r="D16" s="97">
        <v>2</v>
      </c>
      <c r="E16" s="98">
        <v>2</v>
      </c>
      <c r="F16" s="99">
        <v>9</v>
      </c>
      <c r="G16" s="97"/>
      <c r="H16" s="98"/>
      <c r="I16" s="99"/>
      <c r="J16" s="97"/>
      <c r="K16" s="98"/>
      <c r="L16" s="99"/>
      <c r="M16" s="97">
        <v>1</v>
      </c>
      <c r="N16" s="98">
        <v>1</v>
      </c>
      <c r="O16" s="99">
        <v>1</v>
      </c>
      <c r="P16" s="97"/>
      <c r="Q16" s="98">
        <v>19</v>
      </c>
      <c r="R16" s="99">
        <v>35</v>
      </c>
      <c r="S16" s="97"/>
      <c r="T16" s="98">
        <v>5</v>
      </c>
      <c r="U16" s="99">
        <v>10</v>
      </c>
      <c r="V16" s="97"/>
      <c r="W16" s="98"/>
      <c r="X16" s="99">
        <v>1</v>
      </c>
      <c r="Y16" s="100">
        <f t="shared" si="0"/>
        <v>3</v>
      </c>
      <c r="Z16" s="101">
        <f t="shared" si="0"/>
        <v>27</v>
      </c>
      <c r="AA16" s="102">
        <f t="shared" si="0"/>
        <v>56</v>
      </c>
      <c r="AB16" s="103">
        <f t="shared" si="1"/>
        <v>86</v>
      </c>
    </row>
    <row r="17" spans="1:28" s="104" customFormat="1" ht="12.75">
      <c r="A17" s="106"/>
      <c r="B17" s="95" t="s">
        <v>75</v>
      </c>
      <c r="C17" s="96" t="s">
        <v>16</v>
      </c>
      <c r="D17" s="97">
        <v>1</v>
      </c>
      <c r="E17" s="98">
        <v>13</v>
      </c>
      <c r="F17" s="99">
        <v>45</v>
      </c>
      <c r="G17" s="97">
        <v>5</v>
      </c>
      <c r="H17" s="98">
        <v>3</v>
      </c>
      <c r="I17" s="99">
        <v>52</v>
      </c>
      <c r="J17" s="97"/>
      <c r="K17" s="98"/>
      <c r="L17" s="99"/>
      <c r="M17" s="97"/>
      <c r="N17" s="98"/>
      <c r="O17" s="99"/>
      <c r="P17" s="97">
        <v>1</v>
      </c>
      <c r="Q17" s="98">
        <v>8</v>
      </c>
      <c r="R17" s="99">
        <v>45</v>
      </c>
      <c r="S17" s="97"/>
      <c r="T17" s="98"/>
      <c r="U17" s="99"/>
      <c r="V17" s="97"/>
      <c r="W17" s="98">
        <v>2</v>
      </c>
      <c r="X17" s="99">
        <v>35</v>
      </c>
      <c r="Y17" s="100">
        <f t="shared" si="0"/>
        <v>7</v>
      </c>
      <c r="Z17" s="101">
        <f t="shared" si="0"/>
        <v>26</v>
      </c>
      <c r="AA17" s="102">
        <f t="shared" si="0"/>
        <v>177</v>
      </c>
      <c r="AB17" s="103">
        <f t="shared" si="1"/>
        <v>210</v>
      </c>
    </row>
    <row r="18" spans="1:28" s="104" customFormat="1" ht="12.75">
      <c r="A18" s="106"/>
      <c r="B18" s="95" t="s">
        <v>56</v>
      </c>
      <c r="C18" s="96" t="s">
        <v>16</v>
      </c>
      <c r="D18" s="97">
        <v>4</v>
      </c>
      <c r="E18" s="98">
        <v>4</v>
      </c>
      <c r="F18" s="99"/>
      <c r="G18" s="97">
        <v>3</v>
      </c>
      <c r="H18" s="98"/>
      <c r="I18" s="99"/>
      <c r="J18" s="97"/>
      <c r="K18" s="98"/>
      <c r="L18" s="99"/>
      <c r="M18" s="97"/>
      <c r="N18" s="98"/>
      <c r="O18" s="99">
        <v>2</v>
      </c>
      <c r="P18" s="97">
        <v>2</v>
      </c>
      <c r="Q18" s="98">
        <v>1</v>
      </c>
      <c r="R18" s="99"/>
      <c r="S18" s="97"/>
      <c r="T18" s="98"/>
      <c r="U18" s="99"/>
      <c r="V18" s="97"/>
      <c r="W18" s="98"/>
      <c r="X18" s="99"/>
      <c r="Y18" s="100">
        <f t="shared" si="0"/>
        <v>9</v>
      </c>
      <c r="Z18" s="101">
        <f t="shared" si="0"/>
        <v>5</v>
      </c>
      <c r="AA18" s="102">
        <f t="shared" si="0"/>
        <v>2</v>
      </c>
      <c r="AB18" s="103">
        <f t="shared" si="1"/>
        <v>16</v>
      </c>
    </row>
    <row r="19" spans="1:28" s="104" customFormat="1" ht="12.75">
      <c r="A19" s="107"/>
      <c r="B19" s="95" t="s">
        <v>153</v>
      </c>
      <c r="C19" s="96" t="s">
        <v>16</v>
      </c>
      <c r="D19" s="97"/>
      <c r="E19" s="98">
        <v>1</v>
      </c>
      <c r="F19" s="99">
        <v>18</v>
      </c>
      <c r="G19" s="97"/>
      <c r="H19" s="98"/>
      <c r="I19" s="99"/>
      <c r="J19" s="97"/>
      <c r="K19" s="98"/>
      <c r="L19" s="99"/>
      <c r="M19" s="97"/>
      <c r="N19" s="98"/>
      <c r="O19" s="99">
        <v>4</v>
      </c>
      <c r="P19" s="97">
        <v>1</v>
      </c>
      <c r="Q19" s="98">
        <v>1</v>
      </c>
      <c r="R19" s="99">
        <v>56</v>
      </c>
      <c r="S19" s="97">
        <v>4</v>
      </c>
      <c r="T19" s="98">
        <v>1</v>
      </c>
      <c r="U19" s="99">
        <v>23</v>
      </c>
      <c r="V19" s="97"/>
      <c r="W19" s="98"/>
      <c r="X19" s="99">
        <v>1</v>
      </c>
      <c r="Y19" s="100">
        <f t="shared" si="0"/>
        <v>5</v>
      </c>
      <c r="Z19" s="101">
        <f t="shared" si="0"/>
        <v>3</v>
      </c>
      <c r="AA19" s="102">
        <f t="shared" si="0"/>
        <v>102</v>
      </c>
      <c r="AB19" s="103">
        <f t="shared" si="1"/>
        <v>110</v>
      </c>
    </row>
    <row r="20" spans="1:28" ht="31.5">
      <c r="A20" s="28"/>
      <c r="B20" s="29" t="s">
        <v>218</v>
      </c>
      <c r="C20" s="30" t="s">
        <v>16</v>
      </c>
      <c r="D20" s="31">
        <f>SUM(D9:D19)</f>
        <v>19</v>
      </c>
      <c r="E20" s="31">
        <f aca="true" t="shared" si="2" ref="E20:X20">SUM(E9:E19)</f>
        <v>40</v>
      </c>
      <c r="F20" s="31">
        <f t="shared" si="2"/>
        <v>210</v>
      </c>
      <c r="G20" s="31">
        <f t="shared" si="2"/>
        <v>8</v>
      </c>
      <c r="H20" s="31">
        <f t="shared" si="2"/>
        <v>7</v>
      </c>
      <c r="I20" s="31">
        <f t="shared" si="2"/>
        <v>71</v>
      </c>
      <c r="J20" s="31">
        <f t="shared" si="2"/>
        <v>0</v>
      </c>
      <c r="K20" s="31">
        <f t="shared" si="2"/>
        <v>0</v>
      </c>
      <c r="L20" s="31">
        <f t="shared" si="2"/>
        <v>2</v>
      </c>
      <c r="M20" s="31">
        <f t="shared" si="2"/>
        <v>3</v>
      </c>
      <c r="N20" s="31">
        <f t="shared" si="2"/>
        <v>8</v>
      </c>
      <c r="O20" s="31">
        <f t="shared" si="2"/>
        <v>46</v>
      </c>
      <c r="P20" s="31">
        <f t="shared" si="2"/>
        <v>22</v>
      </c>
      <c r="Q20" s="31">
        <f t="shared" si="2"/>
        <v>148</v>
      </c>
      <c r="R20" s="31">
        <f t="shared" si="2"/>
        <v>511</v>
      </c>
      <c r="S20" s="31">
        <f t="shared" si="2"/>
        <v>34</v>
      </c>
      <c r="T20" s="31">
        <f t="shared" si="2"/>
        <v>156</v>
      </c>
      <c r="U20" s="31">
        <f t="shared" si="2"/>
        <v>956</v>
      </c>
      <c r="V20" s="31">
        <f t="shared" si="2"/>
        <v>0</v>
      </c>
      <c r="W20" s="31">
        <f t="shared" si="2"/>
        <v>5</v>
      </c>
      <c r="X20" s="31">
        <f t="shared" si="2"/>
        <v>59</v>
      </c>
      <c r="Y20" s="31">
        <f t="shared" si="0"/>
        <v>86</v>
      </c>
      <c r="Z20" s="32">
        <f t="shared" si="0"/>
        <v>364</v>
      </c>
      <c r="AA20" s="33">
        <f t="shared" si="0"/>
        <v>1855</v>
      </c>
      <c r="AB20" s="34">
        <f t="shared" si="1"/>
        <v>2305</v>
      </c>
    </row>
    <row r="21" spans="1:28" ht="15.75">
      <c r="A21" s="35"/>
      <c r="B21" s="36" t="s">
        <v>58</v>
      </c>
      <c r="C21" s="23" t="s">
        <v>59</v>
      </c>
      <c r="D21" s="24">
        <v>15</v>
      </c>
      <c r="E21" s="25">
        <v>32</v>
      </c>
      <c r="F21" s="26">
        <v>130</v>
      </c>
      <c r="G21" s="24">
        <v>2</v>
      </c>
      <c r="H21" s="25">
        <v>7</v>
      </c>
      <c r="I21" s="26">
        <v>21</v>
      </c>
      <c r="J21" s="24"/>
      <c r="K21" s="25"/>
      <c r="L21" s="26">
        <v>1</v>
      </c>
      <c r="M21" s="24"/>
      <c r="N21" s="25">
        <v>7</v>
      </c>
      <c r="O21" s="26">
        <v>24</v>
      </c>
      <c r="P21" s="24">
        <v>19</v>
      </c>
      <c r="Q21" s="25">
        <v>42</v>
      </c>
      <c r="R21" s="26">
        <v>317</v>
      </c>
      <c r="S21" s="24">
        <v>20</v>
      </c>
      <c r="T21" s="25">
        <v>38</v>
      </c>
      <c r="U21" s="26">
        <v>313</v>
      </c>
      <c r="V21" s="24">
        <v>1</v>
      </c>
      <c r="W21" s="25">
        <v>1</v>
      </c>
      <c r="X21" s="26">
        <v>10</v>
      </c>
      <c r="Y21" s="24">
        <f t="shared" si="0"/>
        <v>57</v>
      </c>
      <c r="Z21" s="25">
        <f t="shared" si="0"/>
        <v>127</v>
      </c>
      <c r="AA21" s="26">
        <f t="shared" si="0"/>
        <v>816</v>
      </c>
      <c r="AB21" s="27">
        <f t="shared" si="1"/>
        <v>1000</v>
      </c>
    </row>
    <row r="22" spans="1:28" ht="12.75">
      <c r="A22" s="107"/>
      <c r="B22" s="95" t="s">
        <v>32</v>
      </c>
      <c r="C22" s="96" t="s">
        <v>59</v>
      </c>
      <c r="D22" s="97">
        <v>6</v>
      </c>
      <c r="E22" s="98">
        <v>15</v>
      </c>
      <c r="F22" s="99">
        <v>45</v>
      </c>
      <c r="G22" s="97">
        <v>1</v>
      </c>
      <c r="H22" s="98">
        <v>6</v>
      </c>
      <c r="I22" s="99">
        <v>20</v>
      </c>
      <c r="J22" s="97"/>
      <c r="K22" s="98"/>
      <c r="L22" s="99"/>
      <c r="M22" s="97"/>
      <c r="N22" s="98"/>
      <c r="O22" s="99">
        <v>4</v>
      </c>
      <c r="P22" s="97">
        <v>1</v>
      </c>
      <c r="Q22" s="98">
        <v>7</v>
      </c>
      <c r="R22" s="99">
        <v>41</v>
      </c>
      <c r="S22" s="97">
        <v>3</v>
      </c>
      <c r="T22" s="98">
        <v>9</v>
      </c>
      <c r="U22" s="99">
        <v>70</v>
      </c>
      <c r="V22" s="97"/>
      <c r="W22" s="98"/>
      <c r="X22" s="99"/>
      <c r="Y22" s="100">
        <f t="shared" si="0"/>
        <v>11</v>
      </c>
      <c r="Z22" s="101">
        <f t="shared" si="0"/>
        <v>37</v>
      </c>
      <c r="AA22" s="102">
        <f t="shared" si="0"/>
        <v>180</v>
      </c>
      <c r="AB22" s="103">
        <f t="shared" si="1"/>
        <v>228</v>
      </c>
    </row>
    <row r="23" spans="1:28" ht="12.75">
      <c r="A23" s="107"/>
      <c r="B23" s="95" t="s">
        <v>33</v>
      </c>
      <c r="C23" s="96" t="s">
        <v>59</v>
      </c>
      <c r="D23" s="97">
        <v>2</v>
      </c>
      <c r="E23" s="98">
        <v>5</v>
      </c>
      <c r="F23" s="99">
        <v>16</v>
      </c>
      <c r="G23" s="97"/>
      <c r="H23" s="98">
        <v>1</v>
      </c>
      <c r="I23" s="99">
        <v>1</v>
      </c>
      <c r="J23" s="97"/>
      <c r="K23" s="98"/>
      <c r="L23" s="99">
        <v>1</v>
      </c>
      <c r="M23" s="97"/>
      <c r="N23" s="98"/>
      <c r="O23" s="99">
        <v>4</v>
      </c>
      <c r="P23" s="97">
        <v>3</v>
      </c>
      <c r="Q23" s="98">
        <v>8</v>
      </c>
      <c r="R23" s="99">
        <v>56</v>
      </c>
      <c r="S23" s="97">
        <v>10</v>
      </c>
      <c r="T23" s="98">
        <v>12</v>
      </c>
      <c r="U23" s="99">
        <v>89</v>
      </c>
      <c r="V23" s="97">
        <v>1</v>
      </c>
      <c r="W23" s="98">
        <v>1</v>
      </c>
      <c r="X23" s="99"/>
      <c r="Y23" s="100">
        <f t="shared" si="0"/>
        <v>16</v>
      </c>
      <c r="Z23" s="101">
        <f t="shared" si="0"/>
        <v>27</v>
      </c>
      <c r="AA23" s="102">
        <f t="shared" si="0"/>
        <v>167</v>
      </c>
      <c r="AB23" s="103">
        <f t="shared" si="1"/>
        <v>210</v>
      </c>
    </row>
    <row r="24" spans="1:28" ht="12.75">
      <c r="A24" s="108"/>
      <c r="B24" s="95" t="s">
        <v>65</v>
      </c>
      <c r="C24" s="96" t="s">
        <v>59</v>
      </c>
      <c r="D24" s="97">
        <v>5</v>
      </c>
      <c r="E24" s="98">
        <v>4</v>
      </c>
      <c r="F24" s="99">
        <v>44</v>
      </c>
      <c r="G24" s="97">
        <v>1</v>
      </c>
      <c r="H24" s="98"/>
      <c r="I24" s="99"/>
      <c r="J24" s="97"/>
      <c r="K24" s="98"/>
      <c r="L24" s="99"/>
      <c r="M24" s="97"/>
      <c r="N24" s="98"/>
      <c r="O24" s="99">
        <v>3</v>
      </c>
      <c r="P24" s="97">
        <v>13</v>
      </c>
      <c r="Q24" s="98">
        <v>17</v>
      </c>
      <c r="R24" s="99">
        <v>161</v>
      </c>
      <c r="S24" s="97">
        <v>4</v>
      </c>
      <c r="T24" s="98">
        <v>9</v>
      </c>
      <c r="U24" s="99">
        <v>107</v>
      </c>
      <c r="V24" s="97"/>
      <c r="W24" s="98"/>
      <c r="X24" s="99">
        <v>10</v>
      </c>
      <c r="Y24" s="100">
        <f t="shared" si="0"/>
        <v>23</v>
      </c>
      <c r="Z24" s="101">
        <f t="shared" si="0"/>
        <v>30</v>
      </c>
      <c r="AA24" s="102">
        <f t="shared" si="0"/>
        <v>325</v>
      </c>
      <c r="AB24" s="103">
        <f t="shared" si="1"/>
        <v>378</v>
      </c>
    </row>
    <row r="25" spans="1:28" ht="12.75">
      <c r="A25" s="107"/>
      <c r="B25" s="95" t="s">
        <v>156</v>
      </c>
      <c r="C25" s="96" t="s">
        <v>59</v>
      </c>
      <c r="D25" s="190"/>
      <c r="E25" s="98"/>
      <c r="F25" s="118">
        <v>1</v>
      </c>
      <c r="G25" s="190"/>
      <c r="H25" s="98"/>
      <c r="I25" s="118"/>
      <c r="J25" s="190"/>
      <c r="K25" s="98"/>
      <c r="L25" s="118"/>
      <c r="M25" s="190"/>
      <c r="N25" s="98">
        <v>3</v>
      </c>
      <c r="O25" s="118">
        <v>5</v>
      </c>
      <c r="P25" s="190"/>
      <c r="Q25" s="98"/>
      <c r="R25" s="118"/>
      <c r="S25" s="190"/>
      <c r="T25" s="98">
        <v>1</v>
      </c>
      <c r="U25" s="118">
        <v>9</v>
      </c>
      <c r="V25" s="190"/>
      <c r="W25" s="98"/>
      <c r="X25" s="118"/>
      <c r="Y25" s="100">
        <f t="shared" si="0"/>
        <v>0</v>
      </c>
      <c r="Z25" s="101">
        <f t="shared" si="0"/>
        <v>4</v>
      </c>
      <c r="AA25" s="102">
        <f t="shared" si="0"/>
        <v>15</v>
      </c>
      <c r="AB25" s="103">
        <f t="shared" si="1"/>
        <v>19</v>
      </c>
    </row>
    <row r="26" spans="1:28" ht="12.75">
      <c r="A26" s="107"/>
      <c r="B26" s="95" t="s">
        <v>187</v>
      </c>
      <c r="C26" s="96" t="s">
        <v>59</v>
      </c>
      <c r="D26" s="190"/>
      <c r="E26" s="98">
        <v>6</v>
      </c>
      <c r="F26" s="174">
        <v>16</v>
      </c>
      <c r="G26" s="190"/>
      <c r="H26" s="98"/>
      <c r="I26" s="174"/>
      <c r="J26" s="97"/>
      <c r="K26" s="98"/>
      <c r="L26" s="99"/>
      <c r="M26" s="97"/>
      <c r="N26" s="98">
        <v>1</v>
      </c>
      <c r="O26" s="99">
        <v>3</v>
      </c>
      <c r="P26" s="111"/>
      <c r="Q26" s="112">
        <v>10</v>
      </c>
      <c r="R26" s="113">
        <v>51</v>
      </c>
      <c r="S26" s="97">
        <v>2</v>
      </c>
      <c r="T26" s="98">
        <v>5</v>
      </c>
      <c r="U26" s="99">
        <v>19</v>
      </c>
      <c r="V26" s="111"/>
      <c r="W26" s="112"/>
      <c r="X26" s="113"/>
      <c r="Y26" s="100">
        <f t="shared" si="0"/>
        <v>2</v>
      </c>
      <c r="Z26" s="101">
        <f t="shared" si="0"/>
        <v>22</v>
      </c>
      <c r="AA26" s="102">
        <f t="shared" si="0"/>
        <v>89</v>
      </c>
      <c r="AB26" s="103">
        <f t="shared" si="1"/>
        <v>113</v>
      </c>
    </row>
    <row r="27" spans="1:28" ht="12.75">
      <c r="A27" s="107"/>
      <c r="B27" s="149" t="s">
        <v>188</v>
      </c>
      <c r="C27" s="96" t="s">
        <v>59</v>
      </c>
      <c r="D27" s="190"/>
      <c r="E27" s="98"/>
      <c r="F27" s="118"/>
      <c r="G27" s="190"/>
      <c r="H27" s="98"/>
      <c r="I27" s="118"/>
      <c r="J27" s="97"/>
      <c r="K27" s="98"/>
      <c r="L27" s="99"/>
      <c r="M27" s="97"/>
      <c r="N27" s="98">
        <v>3</v>
      </c>
      <c r="O27" s="119">
        <v>5</v>
      </c>
      <c r="P27" s="97">
        <v>2</v>
      </c>
      <c r="Q27" s="98"/>
      <c r="R27" s="99">
        <v>8</v>
      </c>
      <c r="S27" s="118">
        <v>1</v>
      </c>
      <c r="T27" s="98">
        <v>2</v>
      </c>
      <c r="U27" s="119">
        <v>19</v>
      </c>
      <c r="V27" s="97"/>
      <c r="W27" s="98"/>
      <c r="X27" s="99"/>
      <c r="Y27" s="100">
        <f t="shared" si="0"/>
        <v>3</v>
      </c>
      <c r="Z27" s="101">
        <f t="shared" si="0"/>
        <v>5</v>
      </c>
      <c r="AA27" s="102">
        <f t="shared" si="0"/>
        <v>32</v>
      </c>
      <c r="AB27" s="103">
        <f t="shared" si="1"/>
        <v>40</v>
      </c>
    </row>
    <row r="28" spans="1:28" ht="25.5">
      <c r="A28" s="107"/>
      <c r="B28" s="149" t="s">
        <v>76</v>
      </c>
      <c r="C28" s="96" t="s">
        <v>59</v>
      </c>
      <c r="D28" s="97">
        <v>2</v>
      </c>
      <c r="E28" s="98">
        <v>2</v>
      </c>
      <c r="F28" s="99">
        <v>8</v>
      </c>
      <c r="G28" s="190"/>
      <c r="H28" s="98"/>
      <c r="I28" s="174"/>
      <c r="J28" s="97"/>
      <c r="K28" s="98"/>
      <c r="L28" s="99"/>
      <c r="M28" s="97"/>
      <c r="N28" s="98"/>
      <c r="O28" s="99"/>
      <c r="P28" s="175"/>
      <c r="Q28" s="184"/>
      <c r="R28" s="185"/>
      <c r="S28" s="97"/>
      <c r="T28" s="98"/>
      <c r="U28" s="99"/>
      <c r="V28" s="175"/>
      <c r="W28" s="184"/>
      <c r="X28" s="185"/>
      <c r="Y28" s="100">
        <f t="shared" si="0"/>
        <v>2</v>
      </c>
      <c r="Z28" s="101">
        <f t="shared" si="0"/>
        <v>2</v>
      </c>
      <c r="AA28" s="102">
        <f t="shared" si="0"/>
        <v>8</v>
      </c>
      <c r="AB28" s="103">
        <f t="shared" si="1"/>
        <v>12</v>
      </c>
    </row>
    <row r="29" spans="1:28" ht="31.5">
      <c r="A29" s="28"/>
      <c r="B29" s="29" t="s">
        <v>165</v>
      </c>
      <c r="C29" s="30" t="s">
        <v>59</v>
      </c>
      <c r="D29" s="31">
        <f>SUM(D22:D28)</f>
        <v>15</v>
      </c>
      <c r="E29" s="31">
        <f aca="true" t="shared" si="3" ref="E29:X29">SUM(E22:E28)</f>
        <v>32</v>
      </c>
      <c r="F29" s="31">
        <f t="shared" si="3"/>
        <v>130</v>
      </c>
      <c r="G29" s="31">
        <f t="shared" si="3"/>
        <v>2</v>
      </c>
      <c r="H29" s="31">
        <f t="shared" si="3"/>
        <v>7</v>
      </c>
      <c r="I29" s="31">
        <f t="shared" si="3"/>
        <v>21</v>
      </c>
      <c r="J29" s="31">
        <f t="shared" si="3"/>
        <v>0</v>
      </c>
      <c r="K29" s="31">
        <f t="shared" si="3"/>
        <v>0</v>
      </c>
      <c r="L29" s="31">
        <f t="shared" si="3"/>
        <v>1</v>
      </c>
      <c r="M29" s="31">
        <f t="shared" si="3"/>
        <v>0</v>
      </c>
      <c r="N29" s="31">
        <f t="shared" si="3"/>
        <v>7</v>
      </c>
      <c r="O29" s="31">
        <f t="shared" si="3"/>
        <v>24</v>
      </c>
      <c r="P29" s="31">
        <f t="shared" si="3"/>
        <v>19</v>
      </c>
      <c r="Q29" s="31">
        <f t="shared" si="3"/>
        <v>42</v>
      </c>
      <c r="R29" s="31">
        <f t="shared" si="3"/>
        <v>317</v>
      </c>
      <c r="S29" s="31">
        <f t="shared" si="3"/>
        <v>20</v>
      </c>
      <c r="T29" s="31">
        <f t="shared" si="3"/>
        <v>38</v>
      </c>
      <c r="U29" s="31">
        <f t="shared" si="3"/>
        <v>313</v>
      </c>
      <c r="V29" s="31">
        <f t="shared" si="3"/>
        <v>1</v>
      </c>
      <c r="W29" s="31">
        <f t="shared" si="3"/>
        <v>1</v>
      </c>
      <c r="X29" s="31">
        <f t="shared" si="3"/>
        <v>10</v>
      </c>
      <c r="Y29" s="31">
        <f t="shared" si="0"/>
        <v>57</v>
      </c>
      <c r="Z29" s="32">
        <f t="shared" si="0"/>
        <v>127</v>
      </c>
      <c r="AA29" s="33">
        <f t="shared" si="0"/>
        <v>816</v>
      </c>
      <c r="AB29" s="34">
        <f t="shared" si="1"/>
        <v>1000</v>
      </c>
    </row>
    <row r="30" spans="1:28" ht="15.75">
      <c r="A30" s="35"/>
      <c r="B30" s="36" t="s">
        <v>60</v>
      </c>
      <c r="C30" s="23" t="s">
        <v>61</v>
      </c>
      <c r="D30" s="24">
        <v>93</v>
      </c>
      <c r="E30" s="25">
        <v>171</v>
      </c>
      <c r="F30" s="26">
        <v>931</v>
      </c>
      <c r="G30" s="24">
        <v>158</v>
      </c>
      <c r="H30" s="25">
        <v>260</v>
      </c>
      <c r="I30" s="26">
        <v>1382</v>
      </c>
      <c r="J30" s="24"/>
      <c r="K30" s="25"/>
      <c r="L30" s="26"/>
      <c r="M30" s="24">
        <v>1</v>
      </c>
      <c r="N30" s="25">
        <v>1</v>
      </c>
      <c r="O30" s="26">
        <v>22</v>
      </c>
      <c r="P30" s="24">
        <v>176</v>
      </c>
      <c r="Q30" s="25">
        <v>436</v>
      </c>
      <c r="R30" s="26">
        <v>2252</v>
      </c>
      <c r="S30" s="24">
        <v>37</v>
      </c>
      <c r="T30" s="25">
        <v>64</v>
      </c>
      <c r="U30" s="26">
        <v>546</v>
      </c>
      <c r="V30" s="24">
        <v>1</v>
      </c>
      <c r="W30" s="25">
        <v>2</v>
      </c>
      <c r="X30" s="26">
        <v>15</v>
      </c>
      <c r="Y30" s="24">
        <f t="shared" si="0"/>
        <v>466</v>
      </c>
      <c r="Z30" s="25">
        <f t="shared" si="0"/>
        <v>934</v>
      </c>
      <c r="AA30" s="26">
        <f t="shared" si="0"/>
        <v>5148</v>
      </c>
      <c r="AB30" s="27">
        <f t="shared" si="1"/>
        <v>6548</v>
      </c>
    </row>
    <row r="31" spans="1:28" ht="12.75">
      <c r="A31" s="107"/>
      <c r="B31" s="95" t="s">
        <v>77</v>
      </c>
      <c r="C31" s="96" t="s">
        <v>61</v>
      </c>
      <c r="D31" s="190">
        <v>6</v>
      </c>
      <c r="E31" s="98">
        <v>15</v>
      </c>
      <c r="F31" s="118">
        <v>106</v>
      </c>
      <c r="G31" s="190">
        <v>1</v>
      </c>
      <c r="H31" s="98">
        <v>1</v>
      </c>
      <c r="I31" s="118">
        <v>22</v>
      </c>
      <c r="J31" s="190"/>
      <c r="K31" s="98"/>
      <c r="L31" s="118"/>
      <c r="M31" s="190"/>
      <c r="N31" s="98"/>
      <c r="O31" s="118"/>
      <c r="P31" s="190">
        <v>4</v>
      </c>
      <c r="Q31" s="98">
        <v>15</v>
      </c>
      <c r="R31" s="118">
        <v>152</v>
      </c>
      <c r="S31" s="190">
        <v>3</v>
      </c>
      <c r="T31" s="98">
        <v>2</v>
      </c>
      <c r="U31" s="118">
        <v>28</v>
      </c>
      <c r="V31" s="190"/>
      <c r="W31" s="98"/>
      <c r="X31" s="118"/>
      <c r="Y31" s="100">
        <f t="shared" si="0"/>
        <v>14</v>
      </c>
      <c r="Z31" s="101">
        <f t="shared" si="0"/>
        <v>33</v>
      </c>
      <c r="AA31" s="102">
        <f t="shared" si="0"/>
        <v>308</v>
      </c>
      <c r="AB31" s="103">
        <f t="shared" si="1"/>
        <v>355</v>
      </c>
    </row>
    <row r="32" spans="1:28" ht="12.75">
      <c r="A32" s="107"/>
      <c r="B32" s="95" t="s">
        <v>66</v>
      </c>
      <c r="C32" s="96" t="s">
        <v>61</v>
      </c>
      <c r="D32" s="190">
        <v>23</v>
      </c>
      <c r="E32" s="98">
        <v>52</v>
      </c>
      <c r="F32" s="174">
        <v>255</v>
      </c>
      <c r="G32" s="190"/>
      <c r="H32" s="98">
        <v>2</v>
      </c>
      <c r="I32" s="174">
        <v>84</v>
      </c>
      <c r="J32" s="190"/>
      <c r="K32" s="98"/>
      <c r="L32" s="174"/>
      <c r="M32" s="190"/>
      <c r="N32" s="98"/>
      <c r="O32" s="174">
        <v>2</v>
      </c>
      <c r="P32" s="190">
        <v>66</v>
      </c>
      <c r="Q32" s="98">
        <v>151</v>
      </c>
      <c r="R32" s="174">
        <v>791</v>
      </c>
      <c r="S32" s="190">
        <v>9</v>
      </c>
      <c r="T32" s="98">
        <v>22</v>
      </c>
      <c r="U32" s="174">
        <v>99</v>
      </c>
      <c r="V32" s="190">
        <v>1</v>
      </c>
      <c r="W32" s="98">
        <v>1</v>
      </c>
      <c r="X32" s="174">
        <v>7</v>
      </c>
      <c r="Y32" s="100">
        <f t="shared" si="0"/>
        <v>99</v>
      </c>
      <c r="Z32" s="101">
        <f t="shared" si="0"/>
        <v>228</v>
      </c>
      <c r="AA32" s="102">
        <f t="shared" si="0"/>
        <v>1238</v>
      </c>
      <c r="AB32" s="103">
        <f t="shared" si="1"/>
        <v>1565</v>
      </c>
    </row>
    <row r="33" spans="1:28" ht="12.75">
      <c r="A33" s="107"/>
      <c r="B33" s="95" t="s">
        <v>36</v>
      </c>
      <c r="C33" s="96" t="s">
        <v>61</v>
      </c>
      <c r="D33" s="190">
        <v>20</v>
      </c>
      <c r="E33" s="98">
        <v>33</v>
      </c>
      <c r="F33" s="118">
        <v>255</v>
      </c>
      <c r="G33" s="190"/>
      <c r="H33" s="98"/>
      <c r="I33" s="118"/>
      <c r="J33" s="190"/>
      <c r="K33" s="98"/>
      <c r="L33" s="118"/>
      <c r="M33" s="190"/>
      <c r="N33" s="98"/>
      <c r="O33" s="118">
        <v>3</v>
      </c>
      <c r="P33" s="190">
        <v>39</v>
      </c>
      <c r="Q33" s="98">
        <v>81</v>
      </c>
      <c r="R33" s="118">
        <v>426</v>
      </c>
      <c r="S33" s="190">
        <v>10</v>
      </c>
      <c r="T33" s="98">
        <v>5</v>
      </c>
      <c r="U33" s="118">
        <v>82</v>
      </c>
      <c r="V33" s="190"/>
      <c r="W33" s="98"/>
      <c r="X33" s="118"/>
      <c r="Y33" s="100">
        <f t="shared" si="0"/>
        <v>69</v>
      </c>
      <c r="Z33" s="101">
        <f t="shared" si="0"/>
        <v>119</v>
      </c>
      <c r="AA33" s="102">
        <f t="shared" si="0"/>
        <v>766</v>
      </c>
      <c r="AB33" s="103">
        <f t="shared" si="1"/>
        <v>954</v>
      </c>
    </row>
    <row r="34" spans="1:28" ht="12.75">
      <c r="A34" s="107"/>
      <c r="B34" s="95" t="s">
        <v>37</v>
      </c>
      <c r="C34" s="96" t="s">
        <v>61</v>
      </c>
      <c r="D34" s="190">
        <v>27</v>
      </c>
      <c r="E34" s="98">
        <v>48</v>
      </c>
      <c r="F34" s="174">
        <v>185</v>
      </c>
      <c r="G34" s="190">
        <v>157</v>
      </c>
      <c r="H34" s="98">
        <v>256</v>
      </c>
      <c r="I34" s="174">
        <v>1268</v>
      </c>
      <c r="J34" s="190"/>
      <c r="K34" s="98"/>
      <c r="L34" s="174"/>
      <c r="M34" s="190"/>
      <c r="N34" s="98"/>
      <c r="O34" s="174">
        <v>3</v>
      </c>
      <c r="P34" s="190">
        <v>52</v>
      </c>
      <c r="Q34" s="98">
        <v>112</v>
      </c>
      <c r="R34" s="174">
        <v>533</v>
      </c>
      <c r="S34" s="190">
        <v>11</v>
      </c>
      <c r="T34" s="98">
        <v>21</v>
      </c>
      <c r="U34" s="174">
        <v>193</v>
      </c>
      <c r="V34" s="190"/>
      <c r="W34" s="98"/>
      <c r="X34" s="174">
        <v>2</v>
      </c>
      <c r="Y34" s="100">
        <f aca="true" t="shared" si="4" ref="Y34:AA44">D34+G34+J34+M34+P34+S34+V34</f>
        <v>247</v>
      </c>
      <c r="Z34" s="101">
        <f t="shared" si="4"/>
        <v>437</v>
      </c>
      <c r="AA34" s="102">
        <f t="shared" si="4"/>
        <v>2184</v>
      </c>
      <c r="AB34" s="103">
        <f t="shared" si="1"/>
        <v>2868</v>
      </c>
    </row>
    <row r="35" spans="1:28" ht="12.75">
      <c r="A35" s="107"/>
      <c r="B35" s="95" t="s">
        <v>157</v>
      </c>
      <c r="C35" s="96" t="s">
        <v>61</v>
      </c>
      <c r="D35" s="190">
        <v>10</v>
      </c>
      <c r="E35" s="98">
        <v>9</v>
      </c>
      <c r="F35" s="174">
        <v>44</v>
      </c>
      <c r="G35" s="190"/>
      <c r="H35" s="98">
        <v>1</v>
      </c>
      <c r="I35" s="174">
        <v>2</v>
      </c>
      <c r="J35" s="190"/>
      <c r="K35" s="98"/>
      <c r="L35" s="174"/>
      <c r="M35" s="190"/>
      <c r="N35" s="98">
        <v>1</v>
      </c>
      <c r="O35" s="174"/>
      <c r="P35" s="190">
        <v>7</v>
      </c>
      <c r="Q35" s="98">
        <v>39</v>
      </c>
      <c r="R35" s="174">
        <v>134</v>
      </c>
      <c r="S35" s="190">
        <v>2</v>
      </c>
      <c r="T35" s="98">
        <v>4</v>
      </c>
      <c r="U35" s="174">
        <v>42</v>
      </c>
      <c r="V35" s="190"/>
      <c r="W35" s="98"/>
      <c r="X35" s="174"/>
      <c r="Y35" s="100">
        <f t="shared" si="4"/>
        <v>19</v>
      </c>
      <c r="Z35" s="101">
        <f t="shared" si="4"/>
        <v>54</v>
      </c>
      <c r="AA35" s="102">
        <f t="shared" si="4"/>
        <v>222</v>
      </c>
      <c r="AB35" s="103">
        <f t="shared" si="1"/>
        <v>295</v>
      </c>
    </row>
    <row r="36" spans="1:28" ht="12.75">
      <c r="A36" s="107"/>
      <c r="B36" s="95" t="s">
        <v>158</v>
      </c>
      <c r="C36" s="96" t="s">
        <v>61</v>
      </c>
      <c r="D36" s="190">
        <v>2</v>
      </c>
      <c r="E36" s="98">
        <v>2</v>
      </c>
      <c r="F36" s="118">
        <v>13</v>
      </c>
      <c r="G36" s="190"/>
      <c r="H36" s="98"/>
      <c r="I36" s="118"/>
      <c r="J36" s="190"/>
      <c r="K36" s="98"/>
      <c r="L36" s="118"/>
      <c r="M36" s="190"/>
      <c r="N36" s="98"/>
      <c r="O36" s="118">
        <v>2</v>
      </c>
      <c r="P36" s="190">
        <v>2</v>
      </c>
      <c r="Q36" s="98">
        <v>5</v>
      </c>
      <c r="R36" s="118">
        <v>53</v>
      </c>
      <c r="S36" s="190">
        <v>1</v>
      </c>
      <c r="T36" s="98">
        <v>1</v>
      </c>
      <c r="U36" s="118">
        <v>19</v>
      </c>
      <c r="V36" s="190"/>
      <c r="W36" s="98"/>
      <c r="X36" s="118"/>
      <c r="Y36" s="100">
        <f t="shared" si="4"/>
        <v>5</v>
      </c>
      <c r="Z36" s="101">
        <f t="shared" si="4"/>
        <v>8</v>
      </c>
      <c r="AA36" s="102">
        <f t="shared" si="4"/>
        <v>87</v>
      </c>
      <c r="AB36" s="103">
        <f t="shared" si="1"/>
        <v>100</v>
      </c>
    </row>
    <row r="37" spans="1:28" ht="12.75">
      <c r="A37" s="107"/>
      <c r="B37" s="95" t="s">
        <v>159</v>
      </c>
      <c r="C37" s="96" t="s">
        <v>61</v>
      </c>
      <c r="D37" s="190">
        <v>2</v>
      </c>
      <c r="E37" s="98">
        <v>1</v>
      </c>
      <c r="F37" s="174">
        <v>8</v>
      </c>
      <c r="G37" s="190"/>
      <c r="H37" s="98"/>
      <c r="I37" s="174">
        <v>1</v>
      </c>
      <c r="J37" s="190"/>
      <c r="K37" s="98"/>
      <c r="L37" s="174"/>
      <c r="M37" s="190"/>
      <c r="N37" s="98"/>
      <c r="O37" s="174">
        <v>1</v>
      </c>
      <c r="P37" s="190">
        <v>1</v>
      </c>
      <c r="Q37" s="98">
        <v>3</v>
      </c>
      <c r="R37" s="174">
        <v>46</v>
      </c>
      <c r="S37" s="190">
        <v>1</v>
      </c>
      <c r="T37" s="98">
        <v>8</v>
      </c>
      <c r="U37" s="174">
        <v>67</v>
      </c>
      <c r="V37" s="190"/>
      <c r="W37" s="98">
        <v>1</v>
      </c>
      <c r="X37" s="174">
        <v>4</v>
      </c>
      <c r="Y37" s="100">
        <f t="shared" si="4"/>
        <v>4</v>
      </c>
      <c r="Z37" s="101">
        <f t="shared" si="4"/>
        <v>13</v>
      </c>
      <c r="AA37" s="102">
        <f t="shared" si="4"/>
        <v>127</v>
      </c>
      <c r="AB37" s="103">
        <f t="shared" si="1"/>
        <v>144</v>
      </c>
    </row>
    <row r="38" spans="1:28" ht="12.75">
      <c r="A38" s="107"/>
      <c r="B38" s="95" t="s">
        <v>189</v>
      </c>
      <c r="C38" s="96" t="s">
        <v>61</v>
      </c>
      <c r="D38" s="190">
        <v>3</v>
      </c>
      <c r="E38" s="98">
        <v>11</v>
      </c>
      <c r="F38" s="174">
        <v>63</v>
      </c>
      <c r="G38" s="190"/>
      <c r="H38" s="98"/>
      <c r="I38" s="174">
        <v>5</v>
      </c>
      <c r="J38" s="190"/>
      <c r="K38" s="98"/>
      <c r="L38" s="174"/>
      <c r="M38" s="190"/>
      <c r="N38" s="98"/>
      <c r="O38" s="174">
        <v>5</v>
      </c>
      <c r="P38" s="190">
        <v>5</v>
      </c>
      <c r="Q38" s="98">
        <v>27</v>
      </c>
      <c r="R38" s="174">
        <v>115</v>
      </c>
      <c r="S38" s="190"/>
      <c r="T38" s="98"/>
      <c r="U38" s="174"/>
      <c r="V38" s="190"/>
      <c r="W38" s="98"/>
      <c r="X38" s="174">
        <v>1</v>
      </c>
      <c r="Y38" s="100">
        <f t="shared" si="4"/>
        <v>8</v>
      </c>
      <c r="Z38" s="101">
        <f t="shared" si="4"/>
        <v>38</v>
      </c>
      <c r="AA38" s="102">
        <f t="shared" si="4"/>
        <v>189</v>
      </c>
      <c r="AB38" s="103">
        <f t="shared" si="1"/>
        <v>235</v>
      </c>
    </row>
    <row r="39" spans="1:28" ht="12.75">
      <c r="A39" s="107"/>
      <c r="B39" s="95" t="s">
        <v>136</v>
      </c>
      <c r="C39" s="96" t="s">
        <v>61</v>
      </c>
      <c r="D39" s="190"/>
      <c r="E39" s="98"/>
      <c r="F39" s="118"/>
      <c r="G39" s="190"/>
      <c r="H39" s="98"/>
      <c r="I39" s="118"/>
      <c r="J39" s="190"/>
      <c r="K39" s="98"/>
      <c r="L39" s="118"/>
      <c r="M39" s="190"/>
      <c r="N39" s="98"/>
      <c r="O39" s="118"/>
      <c r="P39" s="190"/>
      <c r="Q39" s="98">
        <v>2</v>
      </c>
      <c r="R39" s="118">
        <v>2</v>
      </c>
      <c r="S39" s="190"/>
      <c r="T39" s="98"/>
      <c r="U39" s="118">
        <v>14</v>
      </c>
      <c r="V39" s="190"/>
      <c r="W39" s="98"/>
      <c r="X39" s="118"/>
      <c r="Y39" s="100">
        <f t="shared" si="4"/>
        <v>0</v>
      </c>
      <c r="Z39" s="101">
        <f t="shared" si="4"/>
        <v>2</v>
      </c>
      <c r="AA39" s="102">
        <f t="shared" si="4"/>
        <v>16</v>
      </c>
      <c r="AB39" s="103">
        <f t="shared" si="1"/>
        <v>18</v>
      </c>
    </row>
    <row r="40" spans="1:28" s="37" customFormat="1" ht="15" customHeight="1">
      <c r="A40" s="107"/>
      <c r="B40" s="95" t="s">
        <v>190</v>
      </c>
      <c r="C40" s="96" t="s">
        <v>61</v>
      </c>
      <c r="D40" s="190"/>
      <c r="E40" s="98"/>
      <c r="F40" s="174"/>
      <c r="G40" s="190"/>
      <c r="H40" s="98"/>
      <c r="I40" s="174"/>
      <c r="J40" s="190"/>
      <c r="K40" s="98"/>
      <c r="L40" s="174"/>
      <c r="M40" s="190"/>
      <c r="N40" s="98"/>
      <c r="O40" s="174"/>
      <c r="P40" s="190"/>
      <c r="Q40" s="98"/>
      <c r="R40" s="174"/>
      <c r="S40" s="190"/>
      <c r="T40" s="98">
        <v>1</v>
      </c>
      <c r="U40" s="174">
        <v>2</v>
      </c>
      <c r="V40" s="190"/>
      <c r="W40" s="98"/>
      <c r="X40" s="174"/>
      <c r="Y40" s="100">
        <f t="shared" si="4"/>
        <v>0</v>
      </c>
      <c r="Z40" s="101">
        <f t="shared" si="4"/>
        <v>1</v>
      </c>
      <c r="AA40" s="102">
        <f t="shared" si="4"/>
        <v>2</v>
      </c>
      <c r="AB40" s="103">
        <f t="shared" si="1"/>
        <v>3</v>
      </c>
    </row>
    <row r="41" spans="1:28" ht="12.75">
      <c r="A41" s="107"/>
      <c r="B41" s="95" t="s">
        <v>191</v>
      </c>
      <c r="C41" s="96" t="s">
        <v>61</v>
      </c>
      <c r="D41" s="190"/>
      <c r="E41" s="98"/>
      <c r="F41" s="118">
        <v>2</v>
      </c>
      <c r="G41" s="190"/>
      <c r="H41" s="98"/>
      <c r="I41" s="118"/>
      <c r="J41" s="190"/>
      <c r="K41" s="98"/>
      <c r="L41" s="118"/>
      <c r="M41" s="190">
        <v>1</v>
      </c>
      <c r="N41" s="98"/>
      <c r="O41" s="118">
        <v>6</v>
      </c>
      <c r="P41" s="190"/>
      <c r="Q41" s="98"/>
      <c r="R41" s="118"/>
      <c r="S41" s="190"/>
      <c r="T41" s="98"/>
      <c r="U41" s="118"/>
      <c r="V41" s="190"/>
      <c r="W41" s="98"/>
      <c r="X41" s="118"/>
      <c r="Y41" s="100">
        <f t="shared" si="4"/>
        <v>1</v>
      </c>
      <c r="Z41" s="101">
        <f t="shared" si="4"/>
        <v>0</v>
      </c>
      <c r="AA41" s="102">
        <f t="shared" si="4"/>
        <v>8</v>
      </c>
      <c r="AB41" s="103">
        <f t="shared" si="1"/>
        <v>9</v>
      </c>
    </row>
    <row r="42" spans="1:28" ht="12.75">
      <c r="A42" s="107"/>
      <c r="B42" s="95" t="s">
        <v>192</v>
      </c>
      <c r="C42" s="96" t="s">
        <v>61</v>
      </c>
      <c r="D42" s="97"/>
      <c r="E42" s="98"/>
      <c r="F42" s="99"/>
      <c r="G42" s="97"/>
      <c r="H42" s="98"/>
      <c r="I42" s="99"/>
      <c r="J42" s="190"/>
      <c r="K42" s="98"/>
      <c r="L42" s="174"/>
      <c r="M42" s="190"/>
      <c r="N42" s="98"/>
      <c r="O42" s="174"/>
      <c r="P42" s="190"/>
      <c r="Q42" s="98">
        <v>1</v>
      </c>
      <c r="R42" s="174"/>
      <c r="S42" s="190"/>
      <c r="T42" s="98"/>
      <c r="U42" s="174"/>
      <c r="V42" s="190"/>
      <c r="W42" s="98"/>
      <c r="X42" s="174">
        <v>1</v>
      </c>
      <c r="Y42" s="100">
        <f t="shared" si="4"/>
        <v>0</v>
      </c>
      <c r="Z42" s="101">
        <f t="shared" si="4"/>
        <v>1</v>
      </c>
      <c r="AA42" s="102">
        <f t="shared" si="4"/>
        <v>1</v>
      </c>
      <c r="AB42" s="103">
        <f t="shared" si="1"/>
        <v>2</v>
      </c>
    </row>
    <row r="43" spans="1:28" ht="47.25">
      <c r="A43" s="38"/>
      <c r="B43" s="39" t="s">
        <v>166</v>
      </c>
      <c r="C43" s="40" t="s">
        <v>61</v>
      </c>
      <c r="D43" s="41">
        <f>SUM(D31:D42)</f>
        <v>93</v>
      </c>
      <c r="E43" s="41">
        <f aca="true" t="shared" si="5" ref="E43:X43">SUM(E31:E42)</f>
        <v>171</v>
      </c>
      <c r="F43" s="41">
        <f t="shared" si="5"/>
        <v>931</v>
      </c>
      <c r="G43" s="41">
        <f t="shared" si="5"/>
        <v>158</v>
      </c>
      <c r="H43" s="41">
        <f t="shared" si="5"/>
        <v>260</v>
      </c>
      <c r="I43" s="41">
        <f t="shared" si="5"/>
        <v>1382</v>
      </c>
      <c r="J43" s="41">
        <f t="shared" si="5"/>
        <v>0</v>
      </c>
      <c r="K43" s="41">
        <f t="shared" si="5"/>
        <v>0</v>
      </c>
      <c r="L43" s="41">
        <f t="shared" si="5"/>
        <v>0</v>
      </c>
      <c r="M43" s="41">
        <f t="shared" si="5"/>
        <v>1</v>
      </c>
      <c r="N43" s="41">
        <f t="shared" si="5"/>
        <v>1</v>
      </c>
      <c r="O43" s="41">
        <f t="shared" si="5"/>
        <v>22</v>
      </c>
      <c r="P43" s="41">
        <f t="shared" si="5"/>
        <v>176</v>
      </c>
      <c r="Q43" s="41">
        <f t="shared" si="5"/>
        <v>436</v>
      </c>
      <c r="R43" s="41">
        <f t="shared" si="5"/>
        <v>2252</v>
      </c>
      <c r="S43" s="41">
        <f t="shared" si="5"/>
        <v>37</v>
      </c>
      <c r="T43" s="41">
        <f t="shared" si="5"/>
        <v>64</v>
      </c>
      <c r="U43" s="41">
        <f t="shared" si="5"/>
        <v>546</v>
      </c>
      <c r="V43" s="41">
        <f t="shared" si="5"/>
        <v>1</v>
      </c>
      <c r="W43" s="41">
        <f t="shared" si="5"/>
        <v>2</v>
      </c>
      <c r="X43" s="41">
        <f t="shared" si="5"/>
        <v>15</v>
      </c>
      <c r="Y43" s="31">
        <f t="shared" si="4"/>
        <v>466</v>
      </c>
      <c r="Z43" s="32">
        <f t="shared" si="4"/>
        <v>934</v>
      </c>
      <c r="AA43" s="33">
        <f t="shared" si="4"/>
        <v>5148</v>
      </c>
      <c r="AB43" s="34">
        <f t="shared" si="1"/>
        <v>6548</v>
      </c>
    </row>
    <row r="44" spans="1:28" ht="15.75">
      <c r="A44" s="42"/>
      <c r="B44" s="22" t="s">
        <v>175</v>
      </c>
      <c r="C44" s="43" t="s">
        <v>193</v>
      </c>
      <c r="D44" s="44">
        <v>13</v>
      </c>
      <c r="E44" s="45">
        <v>20</v>
      </c>
      <c r="F44" s="46">
        <v>155</v>
      </c>
      <c r="G44" s="44"/>
      <c r="H44" s="45">
        <v>10</v>
      </c>
      <c r="I44" s="46">
        <v>161</v>
      </c>
      <c r="J44" s="44"/>
      <c r="K44" s="45"/>
      <c r="L44" s="46">
        <v>2</v>
      </c>
      <c r="M44" s="44">
        <v>1</v>
      </c>
      <c r="N44" s="45">
        <v>6</v>
      </c>
      <c r="O44" s="46">
        <v>18</v>
      </c>
      <c r="P44" s="44">
        <v>14</v>
      </c>
      <c r="Q44" s="45">
        <v>36</v>
      </c>
      <c r="R44" s="46">
        <v>266</v>
      </c>
      <c r="S44" s="44">
        <v>17</v>
      </c>
      <c r="T44" s="45">
        <v>75</v>
      </c>
      <c r="U44" s="46">
        <v>396</v>
      </c>
      <c r="V44" s="44"/>
      <c r="W44" s="45">
        <v>2</v>
      </c>
      <c r="X44" s="46">
        <v>3</v>
      </c>
      <c r="Y44" s="24">
        <f t="shared" si="4"/>
        <v>45</v>
      </c>
      <c r="Z44" s="25">
        <f t="shared" si="4"/>
        <v>149</v>
      </c>
      <c r="AA44" s="26">
        <f t="shared" si="4"/>
        <v>1001</v>
      </c>
      <c r="AB44" s="27">
        <f t="shared" si="1"/>
        <v>1195</v>
      </c>
    </row>
    <row r="45" spans="1:28" ht="12.75">
      <c r="A45" s="109"/>
      <c r="B45" s="105" t="s">
        <v>67</v>
      </c>
      <c r="C45" s="110" t="s">
        <v>193</v>
      </c>
      <c r="D45" s="111">
        <v>1</v>
      </c>
      <c r="E45" s="112">
        <v>5</v>
      </c>
      <c r="F45" s="113">
        <v>78</v>
      </c>
      <c r="G45" s="111"/>
      <c r="H45" s="112">
        <v>10</v>
      </c>
      <c r="I45" s="113">
        <v>157</v>
      </c>
      <c r="J45" s="111"/>
      <c r="K45" s="112"/>
      <c r="L45" s="113">
        <v>1</v>
      </c>
      <c r="M45" s="111"/>
      <c r="N45" s="112">
        <v>1</v>
      </c>
      <c r="O45" s="113">
        <v>3</v>
      </c>
      <c r="P45" s="111">
        <v>3</v>
      </c>
      <c r="Q45" s="112">
        <v>23</v>
      </c>
      <c r="R45" s="113">
        <v>154</v>
      </c>
      <c r="S45" s="111">
        <v>9</v>
      </c>
      <c r="T45" s="112">
        <v>36</v>
      </c>
      <c r="U45" s="113">
        <v>153</v>
      </c>
      <c r="V45" s="111"/>
      <c r="W45" s="112"/>
      <c r="X45" s="113">
        <v>1</v>
      </c>
      <c r="Y45" s="100">
        <f aca="true" t="shared" si="6" ref="Y45:AA69">D45+G45+J45+M45+P45+S45+V45</f>
        <v>13</v>
      </c>
      <c r="Z45" s="101">
        <f t="shared" si="6"/>
        <v>75</v>
      </c>
      <c r="AA45" s="102">
        <f t="shared" si="6"/>
        <v>547</v>
      </c>
      <c r="AB45" s="103">
        <f t="shared" si="1"/>
        <v>635</v>
      </c>
    </row>
    <row r="46" spans="1:28" ht="12.75">
      <c r="A46" s="109"/>
      <c r="B46" s="105" t="s">
        <v>78</v>
      </c>
      <c r="C46" s="110" t="s">
        <v>193</v>
      </c>
      <c r="D46" s="111">
        <v>1</v>
      </c>
      <c r="E46" s="112">
        <v>3</v>
      </c>
      <c r="F46" s="113">
        <v>10</v>
      </c>
      <c r="G46" s="111"/>
      <c r="H46" s="112"/>
      <c r="I46" s="113">
        <v>1</v>
      </c>
      <c r="J46" s="111"/>
      <c r="K46" s="112"/>
      <c r="L46" s="113"/>
      <c r="M46" s="111"/>
      <c r="N46" s="112">
        <v>1</v>
      </c>
      <c r="O46" s="113">
        <v>1</v>
      </c>
      <c r="P46" s="111">
        <v>3</v>
      </c>
      <c r="Q46" s="112">
        <v>4</v>
      </c>
      <c r="R46" s="113">
        <v>17</v>
      </c>
      <c r="S46" s="111"/>
      <c r="T46" s="112">
        <v>6</v>
      </c>
      <c r="U46" s="113">
        <v>46</v>
      </c>
      <c r="V46" s="111"/>
      <c r="W46" s="112"/>
      <c r="X46" s="113"/>
      <c r="Y46" s="100">
        <f t="shared" si="6"/>
        <v>4</v>
      </c>
      <c r="Z46" s="101">
        <f t="shared" si="6"/>
        <v>14</v>
      </c>
      <c r="AA46" s="102">
        <f t="shared" si="6"/>
        <v>75</v>
      </c>
      <c r="AB46" s="103">
        <f t="shared" si="1"/>
        <v>93</v>
      </c>
    </row>
    <row r="47" spans="1:28" ht="12.75">
      <c r="A47" s="109"/>
      <c r="B47" s="105" t="s">
        <v>68</v>
      </c>
      <c r="C47" s="110" t="s">
        <v>193</v>
      </c>
      <c r="D47" s="111"/>
      <c r="E47" s="112">
        <v>1</v>
      </c>
      <c r="F47" s="113">
        <v>11</v>
      </c>
      <c r="G47" s="111"/>
      <c r="H47" s="112"/>
      <c r="I47" s="113"/>
      <c r="J47" s="111"/>
      <c r="K47" s="112"/>
      <c r="L47" s="113"/>
      <c r="M47" s="111"/>
      <c r="N47" s="112"/>
      <c r="O47" s="113">
        <v>4</v>
      </c>
      <c r="P47" s="111">
        <v>2</v>
      </c>
      <c r="Q47" s="112">
        <v>5</v>
      </c>
      <c r="R47" s="113">
        <v>38</v>
      </c>
      <c r="S47" s="111">
        <v>3</v>
      </c>
      <c r="T47" s="112">
        <v>4</v>
      </c>
      <c r="U47" s="113">
        <v>44</v>
      </c>
      <c r="V47" s="111"/>
      <c r="W47" s="112"/>
      <c r="X47" s="113"/>
      <c r="Y47" s="100">
        <f t="shared" si="6"/>
        <v>5</v>
      </c>
      <c r="Z47" s="101">
        <f t="shared" si="6"/>
        <v>10</v>
      </c>
      <c r="AA47" s="102">
        <f t="shared" si="6"/>
        <v>97</v>
      </c>
      <c r="AB47" s="103">
        <f t="shared" si="1"/>
        <v>112</v>
      </c>
    </row>
    <row r="48" spans="1:28" ht="12.75">
      <c r="A48" s="109"/>
      <c r="B48" s="105" t="s">
        <v>161</v>
      </c>
      <c r="C48" s="110" t="s">
        <v>193</v>
      </c>
      <c r="D48" s="111"/>
      <c r="E48" s="112">
        <v>2</v>
      </c>
      <c r="F48" s="113">
        <v>12</v>
      </c>
      <c r="G48" s="111"/>
      <c r="H48" s="112"/>
      <c r="I48" s="113">
        <v>1</v>
      </c>
      <c r="J48" s="111"/>
      <c r="K48" s="112"/>
      <c r="L48" s="113"/>
      <c r="M48" s="111">
        <v>1</v>
      </c>
      <c r="N48" s="112">
        <v>1</v>
      </c>
      <c r="O48" s="113">
        <v>3</v>
      </c>
      <c r="P48" s="111">
        <v>2</v>
      </c>
      <c r="Q48" s="112">
        <v>1</v>
      </c>
      <c r="R48" s="113">
        <v>12</v>
      </c>
      <c r="S48" s="111">
        <v>1</v>
      </c>
      <c r="T48" s="112">
        <v>12</v>
      </c>
      <c r="U48" s="113">
        <v>30</v>
      </c>
      <c r="V48" s="111"/>
      <c r="W48" s="112"/>
      <c r="X48" s="113"/>
      <c r="Y48" s="100">
        <f t="shared" si="6"/>
        <v>4</v>
      </c>
      <c r="Z48" s="101">
        <f t="shared" si="6"/>
        <v>16</v>
      </c>
      <c r="AA48" s="102">
        <f t="shared" si="6"/>
        <v>58</v>
      </c>
      <c r="AB48" s="103">
        <f t="shared" si="1"/>
        <v>78</v>
      </c>
    </row>
    <row r="49" spans="1:28" ht="12.75">
      <c r="A49" s="109"/>
      <c r="B49" s="105" t="s">
        <v>69</v>
      </c>
      <c r="C49" s="110" t="s">
        <v>193</v>
      </c>
      <c r="D49" s="111"/>
      <c r="E49" s="112"/>
      <c r="F49" s="113">
        <v>2</v>
      </c>
      <c r="G49" s="111"/>
      <c r="H49" s="112"/>
      <c r="I49" s="113"/>
      <c r="J49" s="111"/>
      <c r="K49" s="112"/>
      <c r="L49" s="113"/>
      <c r="M49" s="111"/>
      <c r="N49" s="112"/>
      <c r="O49" s="113"/>
      <c r="P49" s="111"/>
      <c r="Q49" s="112"/>
      <c r="R49" s="113">
        <v>4</v>
      </c>
      <c r="S49" s="111"/>
      <c r="T49" s="112">
        <v>6</v>
      </c>
      <c r="U49" s="113">
        <v>24</v>
      </c>
      <c r="V49" s="111"/>
      <c r="W49" s="112"/>
      <c r="X49" s="113"/>
      <c r="Y49" s="100">
        <f t="shared" si="6"/>
        <v>0</v>
      </c>
      <c r="Z49" s="101">
        <f t="shared" si="6"/>
        <v>6</v>
      </c>
      <c r="AA49" s="102">
        <f t="shared" si="6"/>
        <v>30</v>
      </c>
      <c r="AB49" s="103">
        <f t="shared" si="1"/>
        <v>36</v>
      </c>
    </row>
    <row r="50" spans="1:28" ht="12.75">
      <c r="A50" s="109"/>
      <c r="B50" s="105" t="s">
        <v>45</v>
      </c>
      <c r="C50" s="110" t="s">
        <v>193</v>
      </c>
      <c r="D50" s="111"/>
      <c r="E50" s="112"/>
      <c r="F50" s="113">
        <v>9</v>
      </c>
      <c r="G50" s="111"/>
      <c r="H50" s="112"/>
      <c r="I50" s="113"/>
      <c r="J50" s="111"/>
      <c r="K50" s="112"/>
      <c r="L50" s="113">
        <v>1</v>
      </c>
      <c r="M50" s="111"/>
      <c r="N50" s="112"/>
      <c r="O50" s="113">
        <v>2</v>
      </c>
      <c r="P50" s="111">
        <v>1</v>
      </c>
      <c r="Q50" s="112">
        <v>1</v>
      </c>
      <c r="R50" s="113">
        <v>4</v>
      </c>
      <c r="S50" s="111">
        <v>1</v>
      </c>
      <c r="T50" s="112">
        <v>2</v>
      </c>
      <c r="U50" s="113">
        <v>8</v>
      </c>
      <c r="V50" s="111"/>
      <c r="W50" s="112"/>
      <c r="X50" s="113">
        <v>1</v>
      </c>
      <c r="Y50" s="100">
        <f t="shared" si="6"/>
        <v>2</v>
      </c>
      <c r="Z50" s="101">
        <f t="shared" si="6"/>
        <v>3</v>
      </c>
      <c r="AA50" s="102">
        <f t="shared" si="6"/>
        <v>25</v>
      </c>
      <c r="AB50" s="103">
        <f t="shared" si="1"/>
        <v>30</v>
      </c>
    </row>
    <row r="51" spans="1:28" ht="12.75">
      <c r="A51" s="109"/>
      <c r="B51" s="105" t="s">
        <v>266</v>
      </c>
      <c r="C51" s="110" t="s">
        <v>193</v>
      </c>
      <c r="D51" s="111"/>
      <c r="E51" s="112"/>
      <c r="F51" s="113"/>
      <c r="G51" s="111"/>
      <c r="H51" s="112"/>
      <c r="I51" s="113"/>
      <c r="J51" s="111"/>
      <c r="K51" s="112"/>
      <c r="L51" s="113"/>
      <c r="M51" s="111"/>
      <c r="N51" s="112"/>
      <c r="O51" s="113"/>
      <c r="P51" s="111"/>
      <c r="Q51" s="112"/>
      <c r="R51" s="113">
        <v>1</v>
      </c>
      <c r="S51" s="111"/>
      <c r="T51" s="112">
        <v>1</v>
      </c>
      <c r="U51" s="113"/>
      <c r="V51" s="111"/>
      <c r="W51" s="112"/>
      <c r="X51" s="113"/>
      <c r="Y51" s="100">
        <f t="shared" si="6"/>
        <v>0</v>
      </c>
      <c r="Z51" s="101">
        <f t="shared" si="6"/>
        <v>1</v>
      </c>
      <c r="AA51" s="102">
        <f t="shared" si="6"/>
        <v>1</v>
      </c>
      <c r="AB51" s="103">
        <f t="shared" si="1"/>
        <v>2</v>
      </c>
    </row>
    <row r="52" spans="1:28" ht="12.75">
      <c r="A52" s="109"/>
      <c r="B52" s="105" t="s">
        <v>178</v>
      </c>
      <c r="C52" s="110" t="s">
        <v>193</v>
      </c>
      <c r="D52" s="111"/>
      <c r="E52" s="112"/>
      <c r="F52" s="113"/>
      <c r="G52" s="111"/>
      <c r="H52" s="112"/>
      <c r="I52" s="113"/>
      <c r="J52" s="111"/>
      <c r="K52" s="112"/>
      <c r="L52" s="113"/>
      <c r="M52" s="111"/>
      <c r="N52" s="112"/>
      <c r="O52" s="113"/>
      <c r="P52" s="111"/>
      <c r="Q52" s="112"/>
      <c r="R52" s="113"/>
      <c r="S52" s="111"/>
      <c r="T52" s="112">
        <v>1</v>
      </c>
      <c r="U52" s="113">
        <v>3</v>
      </c>
      <c r="V52" s="111"/>
      <c r="W52" s="112"/>
      <c r="X52" s="113"/>
      <c r="Y52" s="100">
        <f t="shared" si="6"/>
        <v>0</v>
      </c>
      <c r="Z52" s="101">
        <f t="shared" si="6"/>
        <v>1</v>
      </c>
      <c r="AA52" s="102">
        <f t="shared" si="6"/>
        <v>3</v>
      </c>
      <c r="AB52" s="103">
        <f t="shared" si="1"/>
        <v>4</v>
      </c>
    </row>
    <row r="53" spans="1:28" ht="12.75">
      <c r="A53" s="109"/>
      <c r="B53" s="105" t="s">
        <v>164</v>
      </c>
      <c r="C53" s="110" t="s">
        <v>193</v>
      </c>
      <c r="D53" s="111"/>
      <c r="E53" s="112"/>
      <c r="F53" s="113"/>
      <c r="G53" s="111"/>
      <c r="H53" s="112"/>
      <c r="I53" s="113"/>
      <c r="J53" s="111"/>
      <c r="K53" s="112"/>
      <c r="L53" s="113"/>
      <c r="M53" s="111"/>
      <c r="N53" s="112"/>
      <c r="O53" s="113"/>
      <c r="P53" s="111"/>
      <c r="Q53" s="112"/>
      <c r="R53" s="113"/>
      <c r="S53" s="111">
        <v>2</v>
      </c>
      <c r="T53" s="112"/>
      <c r="U53" s="113">
        <v>1</v>
      </c>
      <c r="V53" s="111"/>
      <c r="W53" s="112"/>
      <c r="X53" s="113"/>
      <c r="Y53" s="100">
        <f t="shared" si="6"/>
        <v>2</v>
      </c>
      <c r="Z53" s="101">
        <f t="shared" si="6"/>
        <v>0</v>
      </c>
      <c r="AA53" s="102">
        <f t="shared" si="6"/>
        <v>1</v>
      </c>
      <c r="AB53" s="103">
        <f t="shared" si="1"/>
        <v>3</v>
      </c>
    </row>
    <row r="54" spans="1:28" ht="12.75">
      <c r="A54" s="109"/>
      <c r="B54" s="105" t="s">
        <v>176</v>
      </c>
      <c r="C54" s="110" t="s">
        <v>193</v>
      </c>
      <c r="D54" s="111">
        <v>1</v>
      </c>
      <c r="E54" s="112"/>
      <c r="F54" s="113"/>
      <c r="G54" s="111"/>
      <c r="H54" s="112"/>
      <c r="I54" s="113"/>
      <c r="J54" s="111"/>
      <c r="K54" s="112"/>
      <c r="L54" s="113"/>
      <c r="M54" s="111"/>
      <c r="N54" s="112"/>
      <c r="O54" s="113"/>
      <c r="P54" s="111"/>
      <c r="Q54" s="112"/>
      <c r="R54" s="113"/>
      <c r="S54" s="111">
        <v>1</v>
      </c>
      <c r="T54" s="112">
        <v>2</v>
      </c>
      <c r="U54" s="113">
        <v>14</v>
      </c>
      <c r="V54" s="111"/>
      <c r="W54" s="112"/>
      <c r="X54" s="113"/>
      <c r="Y54" s="100">
        <f t="shared" si="6"/>
        <v>2</v>
      </c>
      <c r="Z54" s="101">
        <f t="shared" si="6"/>
        <v>2</v>
      </c>
      <c r="AA54" s="102">
        <f t="shared" si="6"/>
        <v>14</v>
      </c>
      <c r="AB54" s="103">
        <f aca="true" t="shared" si="7" ref="AB54:AB88">Y54+Z54+AA54</f>
        <v>18</v>
      </c>
    </row>
    <row r="55" spans="1:28" ht="12.75">
      <c r="A55" s="109"/>
      <c r="B55" s="105" t="s">
        <v>144</v>
      </c>
      <c r="C55" s="110" t="s">
        <v>193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2"/>
      <c r="O55" s="113"/>
      <c r="P55" s="111"/>
      <c r="Q55" s="112"/>
      <c r="R55" s="113"/>
      <c r="S55" s="111"/>
      <c r="T55" s="112"/>
      <c r="U55" s="113">
        <v>1</v>
      </c>
      <c r="V55" s="111"/>
      <c r="W55" s="112"/>
      <c r="X55" s="113"/>
      <c r="Y55" s="100">
        <f t="shared" si="6"/>
        <v>0</v>
      </c>
      <c r="Z55" s="101">
        <f t="shared" si="6"/>
        <v>0</v>
      </c>
      <c r="AA55" s="102">
        <f t="shared" si="6"/>
        <v>1</v>
      </c>
      <c r="AB55" s="103">
        <f t="shared" si="7"/>
        <v>1</v>
      </c>
    </row>
    <row r="56" spans="1:28" ht="12.75">
      <c r="A56" s="109"/>
      <c r="B56" s="105" t="s">
        <v>142</v>
      </c>
      <c r="C56" s="110" t="s">
        <v>193</v>
      </c>
      <c r="D56" s="111"/>
      <c r="E56" s="112"/>
      <c r="F56" s="113">
        <v>1</v>
      </c>
      <c r="G56" s="111"/>
      <c r="H56" s="112"/>
      <c r="I56" s="113"/>
      <c r="J56" s="111"/>
      <c r="K56" s="112"/>
      <c r="L56" s="113"/>
      <c r="M56" s="111"/>
      <c r="N56" s="112"/>
      <c r="O56" s="113"/>
      <c r="P56" s="111"/>
      <c r="Q56" s="112"/>
      <c r="R56" s="113">
        <v>1</v>
      </c>
      <c r="S56" s="111"/>
      <c r="T56" s="112"/>
      <c r="U56" s="113"/>
      <c r="V56" s="111"/>
      <c r="W56" s="112"/>
      <c r="X56" s="113"/>
      <c r="Y56" s="100">
        <f t="shared" si="6"/>
        <v>0</v>
      </c>
      <c r="Z56" s="101">
        <f t="shared" si="6"/>
        <v>0</v>
      </c>
      <c r="AA56" s="102">
        <f t="shared" si="6"/>
        <v>2</v>
      </c>
      <c r="AB56" s="103">
        <f t="shared" si="7"/>
        <v>2</v>
      </c>
    </row>
    <row r="57" spans="1:28" ht="12.75">
      <c r="A57" s="109"/>
      <c r="B57" s="105" t="s">
        <v>177</v>
      </c>
      <c r="C57" s="110" t="s">
        <v>193</v>
      </c>
      <c r="D57" s="111"/>
      <c r="E57" s="112"/>
      <c r="F57" s="113"/>
      <c r="G57" s="111"/>
      <c r="H57" s="112"/>
      <c r="I57" s="113">
        <v>1</v>
      </c>
      <c r="J57" s="111"/>
      <c r="K57" s="112"/>
      <c r="L57" s="113"/>
      <c r="M57" s="111"/>
      <c r="N57" s="112"/>
      <c r="O57" s="113">
        <v>1</v>
      </c>
      <c r="P57" s="111"/>
      <c r="Q57" s="112">
        <v>1</v>
      </c>
      <c r="R57" s="113">
        <v>26</v>
      </c>
      <c r="S57" s="111"/>
      <c r="T57" s="112"/>
      <c r="U57" s="113"/>
      <c r="V57" s="111"/>
      <c r="W57" s="112"/>
      <c r="X57" s="113"/>
      <c r="Y57" s="100">
        <f t="shared" si="6"/>
        <v>0</v>
      </c>
      <c r="Z57" s="101">
        <f t="shared" si="6"/>
        <v>1</v>
      </c>
      <c r="AA57" s="102">
        <f t="shared" si="6"/>
        <v>28</v>
      </c>
      <c r="AB57" s="103">
        <f t="shared" si="7"/>
        <v>29</v>
      </c>
    </row>
    <row r="58" spans="1:28" ht="12.75">
      <c r="A58" s="109"/>
      <c r="B58" s="105" t="s">
        <v>70</v>
      </c>
      <c r="C58" s="110" t="s">
        <v>193</v>
      </c>
      <c r="D58" s="111">
        <v>2</v>
      </c>
      <c r="E58" s="112"/>
      <c r="F58" s="113">
        <v>10</v>
      </c>
      <c r="G58" s="111"/>
      <c r="H58" s="112"/>
      <c r="I58" s="113"/>
      <c r="J58" s="111"/>
      <c r="K58" s="112"/>
      <c r="L58" s="113"/>
      <c r="M58" s="111"/>
      <c r="N58" s="112">
        <v>1</v>
      </c>
      <c r="O58" s="113">
        <v>4</v>
      </c>
      <c r="P58" s="111"/>
      <c r="Q58" s="112"/>
      <c r="R58" s="113">
        <v>2</v>
      </c>
      <c r="S58" s="111"/>
      <c r="T58" s="112">
        <v>3</v>
      </c>
      <c r="U58" s="113">
        <v>20</v>
      </c>
      <c r="V58" s="111"/>
      <c r="W58" s="112">
        <v>1</v>
      </c>
      <c r="X58" s="113">
        <v>1</v>
      </c>
      <c r="Y58" s="100">
        <f t="shared" si="6"/>
        <v>2</v>
      </c>
      <c r="Z58" s="101">
        <f t="shared" si="6"/>
        <v>5</v>
      </c>
      <c r="AA58" s="102">
        <f t="shared" si="6"/>
        <v>37</v>
      </c>
      <c r="AB58" s="103">
        <f t="shared" si="7"/>
        <v>44</v>
      </c>
    </row>
    <row r="59" spans="1:28" ht="12.75">
      <c r="A59" s="109"/>
      <c r="B59" s="105" t="s">
        <v>179</v>
      </c>
      <c r="C59" s="110" t="s">
        <v>193</v>
      </c>
      <c r="D59" s="187"/>
      <c r="E59" s="98"/>
      <c r="F59" s="115"/>
      <c r="G59" s="187"/>
      <c r="H59" s="98"/>
      <c r="I59" s="115"/>
      <c r="J59" s="187"/>
      <c r="K59" s="98"/>
      <c r="L59" s="115"/>
      <c r="M59" s="187"/>
      <c r="N59" s="98">
        <v>2</v>
      </c>
      <c r="O59" s="115"/>
      <c r="P59" s="187"/>
      <c r="Q59" s="98"/>
      <c r="R59" s="115"/>
      <c r="S59" s="187"/>
      <c r="T59" s="98">
        <v>1</v>
      </c>
      <c r="U59" s="115">
        <v>27</v>
      </c>
      <c r="V59" s="187"/>
      <c r="W59" s="98">
        <v>1</v>
      </c>
      <c r="X59" s="115"/>
      <c r="Y59" s="100">
        <f t="shared" si="6"/>
        <v>0</v>
      </c>
      <c r="Z59" s="101">
        <f t="shared" si="6"/>
        <v>4</v>
      </c>
      <c r="AA59" s="102">
        <f t="shared" si="6"/>
        <v>27</v>
      </c>
      <c r="AB59" s="103">
        <f t="shared" si="7"/>
        <v>31</v>
      </c>
    </row>
    <row r="60" spans="1:28" ht="25.5">
      <c r="A60" s="109"/>
      <c r="B60" s="105" t="s">
        <v>180</v>
      </c>
      <c r="C60" s="110" t="s">
        <v>193</v>
      </c>
      <c r="D60" s="111"/>
      <c r="E60" s="112"/>
      <c r="F60" s="113"/>
      <c r="G60" s="111"/>
      <c r="H60" s="112"/>
      <c r="I60" s="113"/>
      <c r="J60" s="111"/>
      <c r="K60" s="112"/>
      <c r="L60" s="113"/>
      <c r="M60" s="111"/>
      <c r="N60" s="112"/>
      <c r="O60" s="113"/>
      <c r="P60" s="111"/>
      <c r="Q60" s="112"/>
      <c r="R60" s="113">
        <v>1</v>
      </c>
      <c r="S60" s="111"/>
      <c r="T60" s="112"/>
      <c r="U60" s="113">
        <v>2</v>
      </c>
      <c r="V60" s="111"/>
      <c r="W60" s="112"/>
      <c r="X60" s="113"/>
      <c r="Y60" s="100">
        <f t="shared" si="6"/>
        <v>0</v>
      </c>
      <c r="Z60" s="101">
        <f t="shared" si="6"/>
        <v>0</v>
      </c>
      <c r="AA60" s="102">
        <f t="shared" si="6"/>
        <v>3</v>
      </c>
      <c r="AB60" s="103">
        <f t="shared" si="7"/>
        <v>3</v>
      </c>
    </row>
    <row r="61" spans="1:28" ht="12.75">
      <c r="A61" s="109"/>
      <c r="B61" s="105" t="s">
        <v>267</v>
      </c>
      <c r="C61" s="110" t="s">
        <v>193</v>
      </c>
      <c r="D61" s="111"/>
      <c r="E61" s="112"/>
      <c r="F61" s="113">
        <v>1</v>
      </c>
      <c r="G61" s="111"/>
      <c r="H61" s="112"/>
      <c r="I61" s="113"/>
      <c r="J61" s="111"/>
      <c r="K61" s="112"/>
      <c r="L61" s="113"/>
      <c r="M61" s="111"/>
      <c r="N61" s="112"/>
      <c r="O61" s="113"/>
      <c r="P61" s="111"/>
      <c r="Q61" s="112"/>
      <c r="R61" s="113"/>
      <c r="S61" s="111"/>
      <c r="T61" s="112"/>
      <c r="U61" s="113">
        <v>8</v>
      </c>
      <c r="V61" s="111"/>
      <c r="W61" s="112"/>
      <c r="X61" s="113"/>
      <c r="Y61" s="100">
        <f t="shared" si="6"/>
        <v>0</v>
      </c>
      <c r="Z61" s="101">
        <f t="shared" si="6"/>
        <v>0</v>
      </c>
      <c r="AA61" s="102">
        <f t="shared" si="6"/>
        <v>9</v>
      </c>
      <c r="AB61" s="103">
        <f t="shared" si="7"/>
        <v>9</v>
      </c>
    </row>
    <row r="62" spans="1:28" ht="31.5" customHeight="1">
      <c r="A62" s="109"/>
      <c r="B62" s="105" t="s">
        <v>229</v>
      </c>
      <c r="C62" s="110" t="s">
        <v>193</v>
      </c>
      <c r="D62" s="111"/>
      <c r="E62" s="112"/>
      <c r="F62" s="113">
        <v>9</v>
      </c>
      <c r="G62" s="111"/>
      <c r="H62" s="112"/>
      <c r="I62" s="113"/>
      <c r="J62" s="111"/>
      <c r="K62" s="112"/>
      <c r="L62" s="113"/>
      <c r="M62" s="111"/>
      <c r="N62" s="112"/>
      <c r="O62" s="113"/>
      <c r="P62" s="111"/>
      <c r="Q62" s="112"/>
      <c r="R62" s="113">
        <v>3</v>
      </c>
      <c r="S62" s="111"/>
      <c r="T62" s="112">
        <v>1</v>
      </c>
      <c r="U62" s="113">
        <v>11</v>
      </c>
      <c r="V62" s="111"/>
      <c r="W62" s="112"/>
      <c r="X62" s="113"/>
      <c r="Y62" s="100">
        <f t="shared" si="6"/>
        <v>0</v>
      </c>
      <c r="Z62" s="101">
        <f t="shared" si="6"/>
        <v>1</v>
      </c>
      <c r="AA62" s="102">
        <f t="shared" si="6"/>
        <v>23</v>
      </c>
      <c r="AB62" s="103">
        <f t="shared" si="7"/>
        <v>24</v>
      </c>
    </row>
    <row r="63" spans="1:28" ht="25.5">
      <c r="A63" s="109"/>
      <c r="B63" s="105" t="s">
        <v>181</v>
      </c>
      <c r="C63" s="110" t="s">
        <v>193</v>
      </c>
      <c r="D63" s="111"/>
      <c r="E63" s="112"/>
      <c r="F63" s="113"/>
      <c r="G63" s="111"/>
      <c r="H63" s="112"/>
      <c r="I63" s="113"/>
      <c r="J63" s="111"/>
      <c r="K63" s="112"/>
      <c r="L63" s="113"/>
      <c r="M63" s="111"/>
      <c r="N63" s="112"/>
      <c r="O63" s="113"/>
      <c r="P63" s="111"/>
      <c r="Q63" s="112"/>
      <c r="R63" s="113"/>
      <c r="S63" s="111"/>
      <c r="T63" s="112"/>
      <c r="U63" s="113">
        <v>2</v>
      </c>
      <c r="V63" s="111"/>
      <c r="W63" s="112"/>
      <c r="X63" s="113"/>
      <c r="Y63" s="100">
        <f t="shared" si="6"/>
        <v>0</v>
      </c>
      <c r="Z63" s="101">
        <f t="shared" si="6"/>
        <v>0</v>
      </c>
      <c r="AA63" s="102">
        <f t="shared" si="6"/>
        <v>2</v>
      </c>
      <c r="AB63" s="103">
        <f t="shared" si="7"/>
        <v>2</v>
      </c>
    </row>
    <row r="64" spans="1:28" ht="25.5">
      <c r="A64" s="109"/>
      <c r="B64" s="105" t="s">
        <v>79</v>
      </c>
      <c r="C64" s="110" t="s">
        <v>193</v>
      </c>
      <c r="D64" s="187">
        <v>1</v>
      </c>
      <c r="E64" s="98">
        <v>1</v>
      </c>
      <c r="F64" s="115">
        <v>2</v>
      </c>
      <c r="G64" s="187"/>
      <c r="H64" s="98"/>
      <c r="I64" s="115"/>
      <c r="J64" s="187"/>
      <c r="K64" s="98"/>
      <c r="L64" s="115"/>
      <c r="M64" s="187"/>
      <c r="N64" s="98"/>
      <c r="O64" s="115"/>
      <c r="P64" s="187"/>
      <c r="Q64" s="98"/>
      <c r="R64" s="115">
        <v>1</v>
      </c>
      <c r="S64" s="187"/>
      <c r="T64" s="98"/>
      <c r="U64" s="115"/>
      <c r="V64" s="187"/>
      <c r="W64" s="98"/>
      <c r="X64" s="115"/>
      <c r="Y64" s="100">
        <f t="shared" si="6"/>
        <v>1</v>
      </c>
      <c r="Z64" s="101">
        <f t="shared" si="6"/>
        <v>1</v>
      </c>
      <c r="AA64" s="102">
        <f t="shared" si="6"/>
        <v>3</v>
      </c>
      <c r="AB64" s="103">
        <f t="shared" si="7"/>
        <v>5</v>
      </c>
    </row>
    <row r="65" spans="1:28" ht="12.75">
      <c r="A65" s="109"/>
      <c r="B65" s="114" t="s">
        <v>183</v>
      </c>
      <c r="C65" s="117" t="s">
        <v>193</v>
      </c>
      <c r="D65" s="115">
        <v>7</v>
      </c>
      <c r="E65" s="115">
        <v>8</v>
      </c>
      <c r="F65" s="152">
        <v>10</v>
      </c>
      <c r="G65" s="111"/>
      <c r="H65" s="115"/>
      <c r="I65" s="152"/>
      <c r="J65" s="111"/>
      <c r="K65" s="115"/>
      <c r="L65" s="152"/>
      <c r="M65" s="111"/>
      <c r="N65" s="115"/>
      <c r="O65" s="152"/>
      <c r="P65" s="111">
        <v>3</v>
      </c>
      <c r="Q65" s="115">
        <v>1</v>
      </c>
      <c r="R65" s="152">
        <v>1</v>
      </c>
      <c r="S65" s="111"/>
      <c r="T65" s="115"/>
      <c r="U65" s="152"/>
      <c r="V65" s="111"/>
      <c r="W65" s="115"/>
      <c r="X65" s="152"/>
      <c r="Y65" s="100">
        <f t="shared" si="6"/>
        <v>10</v>
      </c>
      <c r="Z65" s="101">
        <f t="shared" si="6"/>
        <v>9</v>
      </c>
      <c r="AA65" s="102">
        <f t="shared" si="6"/>
        <v>11</v>
      </c>
      <c r="AB65" s="103">
        <f t="shared" si="7"/>
        <v>30</v>
      </c>
    </row>
    <row r="66" spans="1:28" ht="12.75">
      <c r="A66" s="107"/>
      <c r="B66" s="114" t="s">
        <v>182</v>
      </c>
      <c r="C66" s="117" t="s">
        <v>193</v>
      </c>
      <c r="D66" s="115"/>
      <c r="E66" s="112"/>
      <c r="F66" s="113"/>
      <c r="G66" s="111"/>
      <c r="H66" s="112"/>
      <c r="I66" s="113">
        <v>1</v>
      </c>
      <c r="J66" s="111"/>
      <c r="K66" s="112"/>
      <c r="L66" s="113"/>
      <c r="M66" s="111"/>
      <c r="N66" s="112"/>
      <c r="O66" s="113"/>
      <c r="P66" s="111"/>
      <c r="Q66" s="112"/>
      <c r="R66" s="113"/>
      <c r="S66" s="111"/>
      <c r="T66" s="112"/>
      <c r="U66" s="113"/>
      <c r="V66" s="111"/>
      <c r="W66" s="112"/>
      <c r="X66" s="113"/>
      <c r="Y66" s="100">
        <f t="shared" si="6"/>
        <v>0</v>
      </c>
      <c r="Z66" s="101">
        <f t="shared" si="6"/>
        <v>0</v>
      </c>
      <c r="AA66" s="102">
        <f t="shared" si="6"/>
        <v>1</v>
      </c>
      <c r="AB66" s="103">
        <f t="shared" si="7"/>
        <v>1</v>
      </c>
    </row>
    <row r="67" spans="1:28" ht="25.5">
      <c r="A67" s="107"/>
      <c r="B67" s="116" t="s">
        <v>80</v>
      </c>
      <c r="C67" s="103" t="s">
        <v>193</v>
      </c>
      <c r="D67" s="118"/>
      <c r="E67" s="98"/>
      <c r="F67" s="119"/>
      <c r="G67" s="97"/>
      <c r="H67" s="98"/>
      <c r="I67" s="99"/>
      <c r="J67" s="118"/>
      <c r="K67" s="98"/>
      <c r="L67" s="119"/>
      <c r="M67" s="97"/>
      <c r="N67" s="98"/>
      <c r="O67" s="99"/>
      <c r="P67" s="118"/>
      <c r="Q67" s="98"/>
      <c r="R67" s="119">
        <v>1</v>
      </c>
      <c r="S67" s="97"/>
      <c r="T67" s="98"/>
      <c r="U67" s="99">
        <v>2</v>
      </c>
      <c r="V67" s="118"/>
      <c r="W67" s="98"/>
      <c r="X67" s="98"/>
      <c r="Y67" s="100">
        <f t="shared" si="6"/>
        <v>0</v>
      </c>
      <c r="Z67" s="101">
        <f t="shared" si="6"/>
        <v>0</v>
      </c>
      <c r="AA67" s="102">
        <f t="shared" si="6"/>
        <v>3</v>
      </c>
      <c r="AB67" s="103">
        <f t="shared" si="7"/>
        <v>3</v>
      </c>
    </row>
    <row r="68" spans="1:28" ht="31.5">
      <c r="A68" s="47"/>
      <c r="B68" s="48" t="s">
        <v>167</v>
      </c>
      <c r="C68" s="69" t="s">
        <v>193</v>
      </c>
      <c r="D68" s="49">
        <f>SUM(D45:D67)</f>
        <v>13</v>
      </c>
      <c r="E68" s="49">
        <f aca="true" t="shared" si="8" ref="E68:X68">SUM(E45:E67)</f>
        <v>20</v>
      </c>
      <c r="F68" s="49">
        <f t="shared" si="8"/>
        <v>155</v>
      </c>
      <c r="G68" s="49">
        <f t="shared" si="8"/>
        <v>0</v>
      </c>
      <c r="H68" s="49">
        <f t="shared" si="8"/>
        <v>10</v>
      </c>
      <c r="I68" s="49">
        <f t="shared" si="8"/>
        <v>161</v>
      </c>
      <c r="J68" s="49">
        <f t="shared" si="8"/>
        <v>0</v>
      </c>
      <c r="K68" s="49">
        <f t="shared" si="8"/>
        <v>0</v>
      </c>
      <c r="L68" s="49">
        <f t="shared" si="8"/>
        <v>2</v>
      </c>
      <c r="M68" s="49">
        <f t="shared" si="8"/>
        <v>1</v>
      </c>
      <c r="N68" s="49">
        <f t="shared" si="8"/>
        <v>6</v>
      </c>
      <c r="O68" s="49">
        <f t="shared" si="8"/>
        <v>18</v>
      </c>
      <c r="P68" s="49">
        <f t="shared" si="8"/>
        <v>14</v>
      </c>
      <c r="Q68" s="49">
        <f t="shared" si="8"/>
        <v>36</v>
      </c>
      <c r="R68" s="49">
        <f t="shared" si="8"/>
        <v>266</v>
      </c>
      <c r="S68" s="49">
        <f t="shared" si="8"/>
        <v>17</v>
      </c>
      <c r="T68" s="49">
        <f t="shared" si="8"/>
        <v>75</v>
      </c>
      <c r="U68" s="49">
        <f t="shared" si="8"/>
        <v>396</v>
      </c>
      <c r="V68" s="49">
        <f t="shared" si="8"/>
        <v>0</v>
      </c>
      <c r="W68" s="49">
        <f t="shared" si="8"/>
        <v>2</v>
      </c>
      <c r="X68" s="49">
        <f t="shared" si="8"/>
        <v>3</v>
      </c>
      <c r="Y68" s="31">
        <f t="shared" si="6"/>
        <v>45</v>
      </c>
      <c r="Z68" s="32">
        <f t="shared" si="6"/>
        <v>149</v>
      </c>
      <c r="AA68" s="33">
        <f t="shared" si="6"/>
        <v>1001</v>
      </c>
      <c r="AB68" s="34">
        <f t="shared" si="7"/>
        <v>1195</v>
      </c>
    </row>
    <row r="69" spans="1:28" ht="47.25">
      <c r="A69" s="50"/>
      <c r="B69" s="51" t="s">
        <v>42</v>
      </c>
      <c r="C69" s="27" t="s">
        <v>43</v>
      </c>
      <c r="D69" s="52"/>
      <c r="E69" s="25"/>
      <c r="F69" s="53">
        <v>2</v>
      </c>
      <c r="G69" s="24"/>
      <c r="H69" s="25">
        <v>1</v>
      </c>
      <c r="I69" s="26">
        <v>6</v>
      </c>
      <c r="J69" s="52"/>
      <c r="K69" s="25"/>
      <c r="L69" s="53"/>
      <c r="M69" s="24"/>
      <c r="N69" s="25"/>
      <c r="O69" s="26">
        <v>2</v>
      </c>
      <c r="P69" s="52">
        <v>1</v>
      </c>
      <c r="Q69" s="25">
        <v>1</v>
      </c>
      <c r="R69" s="53">
        <v>8</v>
      </c>
      <c r="S69" s="24">
        <v>1</v>
      </c>
      <c r="T69" s="25">
        <v>1</v>
      </c>
      <c r="U69" s="26">
        <v>6</v>
      </c>
      <c r="V69" s="52"/>
      <c r="W69" s="25"/>
      <c r="X69" s="25">
        <v>3</v>
      </c>
      <c r="Y69" s="24">
        <f t="shared" si="6"/>
        <v>2</v>
      </c>
      <c r="Z69" s="25">
        <f t="shared" si="6"/>
        <v>3</v>
      </c>
      <c r="AA69" s="26">
        <f t="shared" si="6"/>
        <v>27</v>
      </c>
      <c r="AB69" s="27">
        <f t="shared" si="7"/>
        <v>32</v>
      </c>
    </row>
    <row r="70" spans="1:28" ht="12.75">
      <c r="A70" s="120"/>
      <c r="B70" s="121"/>
      <c r="C70" s="103" t="s">
        <v>43</v>
      </c>
      <c r="D70" s="234" t="s">
        <v>170</v>
      </c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6"/>
    </row>
    <row r="71" spans="1:28" ht="12.75">
      <c r="A71" s="120"/>
      <c r="B71" s="121"/>
      <c r="C71" s="103" t="s">
        <v>43</v>
      </c>
      <c r="D71" s="237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9"/>
    </row>
    <row r="72" spans="1:28" ht="12.75">
      <c r="A72" s="120"/>
      <c r="B72" s="121"/>
      <c r="C72" s="103" t="s">
        <v>43</v>
      </c>
      <c r="D72" s="237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9"/>
    </row>
    <row r="73" spans="1:28" ht="12.75">
      <c r="A73" s="120"/>
      <c r="B73" s="121"/>
      <c r="C73" s="103" t="s">
        <v>43</v>
      </c>
      <c r="D73" s="237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9"/>
    </row>
    <row r="74" spans="1:28" ht="12.75">
      <c r="A74" s="120"/>
      <c r="B74" s="116"/>
      <c r="C74" s="103" t="s">
        <v>43</v>
      </c>
      <c r="D74" s="237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9"/>
    </row>
    <row r="75" spans="1:28" ht="12.75">
      <c r="A75" s="120"/>
      <c r="B75" s="121"/>
      <c r="C75" s="103" t="s">
        <v>43</v>
      </c>
      <c r="D75" s="237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9"/>
    </row>
    <row r="76" spans="1:28" ht="12.75">
      <c r="A76" s="120"/>
      <c r="B76" s="121"/>
      <c r="C76" s="103" t="s">
        <v>43</v>
      </c>
      <c r="D76" s="237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9"/>
    </row>
    <row r="77" spans="1:28" ht="63">
      <c r="A77" s="47"/>
      <c r="B77" s="48" t="s">
        <v>168</v>
      </c>
      <c r="C77" s="34" t="s">
        <v>43</v>
      </c>
      <c r="D77" s="243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5"/>
    </row>
    <row r="78" spans="1:28" ht="31.5">
      <c r="A78" s="54"/>
      <c r="B78" s="55" t="s">
        <v>45</v>
      </c>
      <c r="C78" s="56" t="s">
        <v>46</v>
      </c>
      <c r="D78" s="57">
        <v>2</v>
      </c>
      <c r="E78" s="45">
        <v>14</v>
      </c>
      <c r="F78" s="58">
        <v>58</v>
      </c>
      <c r="G78" s="44">
        <v>5</v>
      </c>
      <c r="H78" s="45">
        <v>3</v>
      </c>
      <c r="I78" s="46">
        <v>52</v>
      </c>
      <c r="J78" s="57"/>
      <c r="K78" s="45"/>
      <c r="L78" s="58">
        <v>1</v>
      </c>
      <c r="M78" s="44"/>
      <c r="N78" s="45">
        <v>1</v>
      </c>
      <c r="O78" s="46">
        <v>2</v>
      </c>
      <c r="P78" s="57">
        <v>3</v>
      </c>
      <c r="Q78" s="45">
        <v>14</v>
      </c>
      <c r="R78" s="58">
        <v>60</v>
      </c>
      <c r="S78" s="44">
        <v>1</v>
      </c>
      <c r="T78" s="45">
        <v>5</v>
      </c>
      <c r="U78" s="46">
        <v>56</v>
      </c>
      <c r="V78" s="57">
        <v>1</v>
      </c>
      <c r="W78" s="45">
        <v>8</v>
      </c>
      <c r="X78" s="45">
        <v>63</v>
      </c>
      <c r="Y78" s="24">
        <f>D78+G78+J78+M78+P78+S78+V78</f>
        <v>12</v>
      </c>
      <c r="Z78" s="25">
        <f>E78+H78+K78+N78+Q78+T78+W78</f>
        <v>45</v>
      </c>
      <c r="AA78" s="26">
        <f>F78+I78+L78+O78+R78+U78+X78</f>
        <v>292</v>
      </c>
      <c r="AB78" s="27">
        <f t="shared" si="7"/>
        <v>349</v>
      </c>
    </row>
    <row r="79" spans="1:28" ht="12.75">
      <c r="A79" s="122"/>
      <c r="B79" s="123"/>
      <c r="C79" s="117" t="s">
        <v>46</v>
      </c>
      <c r="D79" s="234" t="s">
        <v>170</v>
      </c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6"/>
    </row>
    <row r="80" spans="1:28" ht="12.75">
      <c r="A80" s="122"/>
      <c r="B80" s="123"/>
      <c r="C80" s="117" t="s">
        <v>46</v>
      </c>
      <c r="D80" s="237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9"/>
    </row>
    <row r="81" spans="1:28" ht="12.75">
      <c r="A81" s="122"/>
      <c r="B81" s="123"/>
      <c r="C81" s="117" t="s">
        <v>46</v>
      </c>
      <c r="D81" s="237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9"/>
    </row>
    <row r="82" spans="1:28" ht="12.75">
      <c r="A82" s="122"/>
      <c r="B82" s="123"/>
      <c r="C82" s="117" t="s">
        <v>46</v>
      </c>
      <c r="D82" s="237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9"/>
    </row>
    <row r="83" spans="1:28" ht="12.75">
      <c r="A83" s="122"/>
      <c r="B83" s="123"/>
      <c r="C83" s="117" t="s">
        <v>46</v>
      </c>
      <c r="D83" s="237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9"/>
    </row>
    <row r="84" spans="1:28" ht="12.75">
      <c r="A84" s="122"/>
      <c r="B84" s="123"/>
      <c r="C84" s="117" t="s">
        <v>46</v>
      </c>
      <c r="D84" s="237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9"/>
    </row>
    <row r="85" spans="1:28" ht="12.75">
      <c r="A85" s="122"/>
      <c r="B85" s="123"/>
      <c r="C85" s="117" t="s">
        <v>46</v>
      </c>
      <c r="D85" s="237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9"/>
    </row>
    <row r="86" spans="1:28" ht="48" thickBot="1">
      <c r="A86" s="59"/>
      <c r="B86" s="60" t="s">
        <v>169</v>
      </c>
      <c r="C86" s="61" t="s">
        <v>46</v>
      </c>
      <c r="D86" s="240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2"/>
    </row>
    <row r="87" spans="1:28" ht="16.5" thickBot="1">
      <c r="A87" s="150"/>
      <c r="B87" s="151" t="s">
        <v>78</v>
      </c>
      <c r="C87" s="65" t="s">
        <v>173</v>
      </c>
      <c r="D87" s="143">
        <v>1</v>
      </c>
      <c r="E87" s="140">
        <v>2</v>
      </c>
      <c r="F87" s="142">
        <v>4</v>
      </c>
      <c r="G87" s="143"/>
      <c r="H87" s="140"/>
      <c r="I87" s="141"/>
      <c r="J87" s="202"/>
      <c r="K87" s="140"/>
      <c r="L87" s="142"/>
      <c r="M87" s="143"/>
      <c r="N87" s="140">
        <v>1</v>
      </c>
      <c r="O87" s="141">
        <v>7</v>
      </c>
      <c r="P87" s="202">
        <v>2</v>
      </c>
      <c r="Q87" s="140">
        <v>5</v>
      </c>
      <c r="R87" s="142">
        <v>20</v>
      </c>
      <c r="S87" s="143">
        <v>5</v>
      </c>
      <c r="T87" s="140">
        <v>3</v>
      </c>
      <c r="U87" s="141">
        <v>37</v>
      </c>
      <c r="V87" s="202"/>
      <c r="W87" s="140"/>
      <c r="X87" s="142">
        <v>2</v>
      </c>
      <c r="Y87" s="143">
        <f aca="true" t="shared" si="9" ref="Y87:AA88">D87+G87+J87+M87+P87+S87+V87</f>
        <v>8</v>
      </c>
      <c r="Z87" s="140">
        <f t="shared" si="9"/>
        <v>11</v>
      </c>
      <c r="AA87" s="140">
        <f t="shared" si="9"/>
        <v>70</v>
      </c>
      <c r="AB87" s="141">
        <f t="shared" si="7"/>
        <v>89</v>
      </c>
    </row>
    <row r="88" spans="1:28" ht="36.75" thickBot="1">
      <c r="A88" s="153"/>
      <c r="B88" s="132" t="s">
        <v>52</v>
      </c>
      <c r="C88" s="133"/>
      <c r="D88" s="180">
        <f>D87+D78+D69+D68+D43+D29+D20</f>
        <v>143</v>
      </c>
      <c r="E88" s="127">
        <f aca="true" t="shared" si="10" ref="E88:X88">E87+E78+E69+E68+E43+E29+E20</f>
        <v>279</v>
      </c>
      <c r="F88" s="181">
        <f t="shared" si="10"/>
        <v>1490</v>
      </c>
      <c r="G88" s="154">
        <f t="shared" si="10"/>
        <v>173</v>
      </c>
      <c r="H88" s="154">
        <f t="shared" si="10"/>
        <v>288</v>
      </c>
      <c r="I88" s="201">
        <f t="shared" si="10"/>
        <v>1693</v>
      </c>
      <c r="J88" s="180">
        <f t="shared" si="10"/>
        <v>0</v>
      </c>
      <c r="K88" s="127">
        <f t="shared" si="10"/>
        <v>0</v>
      </c>
      <c r="L88" s="181">
        <f t="shared" si="10"/>
        <v>6</v>
      </c>
      <c r="M88" s="154">
        <f t="shared" si="10"/>
        <v>5</v>
      </c>
      <c r="N88" s="154">
        <f t="shared" si="10"/>
        <v>24</v>
      </c>
      <c r="O88" s="201">
        <f t="shared" si="10"/>
        <v>121</v>
      </c>
      <c r="P88" s="180">
        <f t="shared" si="10"/>
        <v>237</v>
      </c>
      <c r="Q88" s="127">
        <f t="shared" si="10"/>
        <v>682</v>
      </c>
      <c r="R88" s="181">
        <f t="shared" si="10"/>
        <v>3434</v>
      </c>
      <c r="S88" s="154">
        <f t="shared" si="10"/>
        <v>115</v>
      </c>
      <c r="T88" s="154">
        <f t="shared" si="10"/>
        <v>342</v>
      </c>
      <c r="U88" s="201">
        <f t="shared" si="10"/>
        <v>2310</v>
      </c>
      <c r="V88" s="180">
        <f t="shared" si="10"/>
        <v>3</v>
      </c>
      <c r="W88" s="127">
        <f t="shared" si="10"/>
        <v>18</v>
      </c>
      <c r="X88" s="181">
        <f t="shared" si="10"/>
        <v>155</v>
      </c>
      <c r="Y88" s="155">
        <f t="shared" si="9"/>
        <v>676</v>
      </c>
      <c r="Z88" s="156">
        <f t="shared" si="9"/>
        <v>1633</v>
      </c>
      <c r="AA88" s="157">
        <f t="shared" si="9"/>
        <v>9209</v>
      </c>
      <c r="AB88" s="158">
        <f t="shared" si="7"/>
        <v>11518</v>
      </c>
    </row>
    <row r="89" spans="24:26" ht="12.75">
      <c r="X89" s="67"/>
      <c r="Y89" s="68"/>
      <c r="Z89" s="2"/>
    </row>
    <row r="90" spans="2:26" ht="15.75" thickBot="1">
      <c r="B90" s="148" t="s">
        <v>172</v>
      </c>
      <c r="X90" s="67"/>
      <c r="Y90" s="68"/>
      <c r="Z90" s="2"/>
    </row>
    <row r="91" spans="2:28" ht="15" thickBot="1">
      <c r="B91" s="210" t="s">
        <v>215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2"/>
    </row>
    <row r="92" spans="2:28" ht="15" thickBot="1">
      <c r="B92" s="213" t="s">
        <v>216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5"/>
    </row>
    <row r="93" spans="2:28" ht="15" thickBot="1">
      <c r="B93" s="216" t="s">
        <v>217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8"/>
    </row>
    <row r="94" spans="2:28" ht="14.25">
      <c r="B94" s="208" t="s">
        <v>186</v>
      </c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</row>
    <row r="95" spans="2:28" ht="12.75">
      <c r="B95" s="208" t="s">
        <v>184</v>
      </c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</sheetData>
  <mergeCells count="18">
    <mergeCell ref="A1:AA1"/>
    <mergeCell ref="A2:AB4"/>
    <mergeCell ref="V5:X5"/>
    <mergeCell ref="Y5:AA5"/>
    <mergeCell ref="AB5:AB6"/>
    <mergeCell ref="D5:F5"/>
    <mergeCell ref="G5:I5"/>
    <mergeCell ref="J5:L5"/>
    <mergeCell ref="M5:O5"/>
    <mergeCell ref="P5:R5"/>
    <mergeCell ref="S5:U5"/>
    <mergeCell ref="B95:AB95"/>
    <mergeCell ref="B94:AB94"/>
    <mergeCell ref="D79:AB86"/>
    <mergeCell ref="B91:AB91"/>
    <mergeCell ref="B92:AB92"/>
    <mergeCell ref="B93:AB93"/>
    <mergeCell ref="D70:AB77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7"/>
  <sheetViews>
    <sheetView zoomScale="75" zoomScaleNormal="75" workbookViewId="0" topLeftCell="A1">
      <selection activeCell="B19" sqref="B19"/>
    </sheetView>
  </sheetViews>
  <sheetFormatPr defaultColWidth="9.00390625" defaultRowHeight="12.75"/>
  <cols>
    <col min="1" max="1" width="2.25390625" style="3" customWidth="1"/>
    <col min="2" max="2" width="19.25390625" style="3" customWidth="1"/>
    <col min="3" max="3" width="6.25390625" style="66" customWidth="1"/>
    <col min="4" max="4" width="4.25390625" style="3" customWidth="1"/>
    <col min="5" max="5" width="6.125" style="3" customWidth="1"/>
    <col min="6" max="6" width="5.625" style="3" customWidth="1"/>
    <col min="7" max="7" width="3.75390625" style="3" customWidth="1"/>
    <col min="8" max="9" width="4.25390625" style="3" customWidth="1"/>
    <col min="10" max="10" width="3.625" style="3" customWidth="1"/>
    <col min="11" max="11" width="3.75390625" style="3" customWidth="1"/>
    <col min="12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75390625" style="3" customWidth="1"/>
    <col min="23" max="23" width="3.125" style="3" customWidth="1"/>
    <col min="24" max="24" width="4.25390625" style="3" customWidth="1"/>
    <col min="25" max="26" width="5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81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170" t="s">
        <v>13</v>
      </c>
      <c r="H6" s="171" t="s">
        <v>14</v>
      </c>
      <c r="I6" s="172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16</v>
      </c>
      <c r="E8" s="25">
        <v>57</v>
      </c>
      <c r="F8" s="26">
        <v>221</v>
      </c>
      <c r="G8" s="24">
        <v>5</v>
      </c>
      <c r="H8" s="25">
        <v>4</v>
      </c>
      <c r="I8" s="26">
        <v>17</v>
      </c>
      <c r="J8" s="24"/>
      <c r="K8" s="25">
        <v>6</v>
      </c>
      <c r="L8" s="26">
        <v>19</v>
      </c>
      <c r="M8" s="24">
        <v>4</v>
      </c>
      <c r="N8" s="25">
        <v>11</v>
      </c>
      <c r="O8" s="26">
        <v>65</v>
      </c>
      <c r="P8" s="24">
        <v>35</v>
      </c>
      <c r="Q8" s="25">
        <v>101</v>
      </c>
      <c r="R8" s="26">
        <v>492</v>
      </c>
      <c r="S8" s="24">
        <v>38</v>
      </c>
      <c r="T8" s="25">
        <v>158</v>
      </c>
      <c r="U8" s="26">
        <v>1282</v>
      </c>
      <c r="V8" s="24"/>
      <c r="W8" s="25">
        <v>3</v>
      </c>
      <c r="X8" s="26">
        <v>41</v>
      </c>
      <c r="Y8" s="24">
        <f aca="true" t="shared" si="0" ref="Y8:AA50">D8+G8+J8+M8+P8+S8+V8</f>
        <v>98</v>
      </c>
      <c r="Z8" s="25">
        <f t="shared" si="0"/>
        <v>340</v>
      </c>
      <c r="AA8" s="26">
        <f t="shared" si="0"/>
        <v>2137</v>
      </c>
      <c r="AB8" s="27">
        <f>Y8+Z8+AA8</f>
        <v>2575</v>
      </c>
    </row>
    <row r="9" spans="1:28" ht="12.75">
      <c r="A9" s="94"/>
      <c r="B9" s="95" t="s">
        <v>57</v>
      </c>
      <c r="C9" s="96" t="s">
        <v>16</v>
      </c>
      <c r="D9" s="97">
        <v>3</v>
      </c>
      <c r="E9" s="98">
        <v>2</v>
      </c>
      <c r="F9" s="99">
        <v>4</v>
      </c>
      <c r="G9" s="97"/>
      <c r="H9" s="98"/>
      <c r="I9" s="99"/>
      <c r="J9" s="97"/>
      <c r="K9" s="98"/>
      <c r="L9" s="99"/>
      <c r="M9" s="97"/>
      <c r="N9" s="98">
        <v>2</v>
      </c>
      <c r="O9" s="99">
        <v>3</v>
      </c>
      <c r="P9" s="97">
        <v>4</v>
      </c>
      <c r="Q9" s="98"/>
      <c r="R9" s="99">
        <v>18</v>
      </c>
      <c r="S9" s="97"/>
      <c r="T9" s="98">
        <v>9</v>
      </c>
      <c r="U9" s="99">
        <v>124</v>
      </c>
      <c r="V9" s="97"/>
      <c r="W9" s="98"/>
      <c r="X9" s="99">
        <v>2</v>
      </c>
      <c r="Y9" s="100">
        <f t="shared" si="0"/>
        <v>7</v>
      </c>
      <c r="Z9" s="101">
        <f t="shared" si="0"/>
        <v>13</v>
      </c>
      <c r="AA9" s="102">
        <f t="shared" si="0"/>
        <v>151</v>
      </c>
      <c r="AB9" s="103">
        <f aca="true" t="shared" si="1" ref="AB9:AB56">Y9+Z9+AA9</f>
        <v>171</v>
      </c>
    </row>
    <row r="10" spans="1:28" ht="12.75">
      <c r="A10" s="94"/>
      <c r="B10" s="95" t="s">
        <v>151</v>
      </c>
      <c r="C10" s="96" t="s">
        <v>16</v>
      </c>
      <c r="D10" s="97">
        <v>2</v>
      </c>
      <c r="E10" s="98">
        <v>2</v>
      </c>
      <c r="F10" s="99">
        <v>10</v>
      </c>
      <c r="G10" s="97"/>
      <c r="H10" s="98"/>
      <c r="I10" s="99"/>
      <c r="J10" s="97"/>
      <c r="K10" s="98"/>
      <c r="L10" s="99"/>
      <c r="M10" s="97"/>
      <c r="N10" s="98"/>
      <c r="O10" s="99">
        <v>4</v>
      </c>
      <c r="P10" s="97">
        <v>2</v>
      </c>
      <c r="Q10" s="98">
        <v>6</v>
      </c>
      <c r="R10" s="99">
        <v>19</v>
      </c>
      <c r="S10" s="97">
        <v>21</v>
      </c>
      <c r="T10" s="98">
        <v>51</v>
      </c>
      <c r="U10" s="99">
        <v>479</v>
      </c>
      <c r="V10" s="97"/>
      <c r="W10" s="98">
        <v>2</v>
      </c>
      <c r="X10" s="99">
        <v>6</v>
      </c>
      <c r="Y10" s="100">
        <f t="shared" si="0"/>
        <v>25</v>
      </c>
      <c r="Z10" s="101">
        <f t="shared" si="0"/>
        <v>61</v>
      </c>
      <c r="AA10" s="102">
        <f t="shared" si="0"/>
        <v>518</v>
      </c>
      <c r="AB10" s="103">
        <f t="shared" si="1"/>
        <v>604</v>
      </c>
    </row>
    <row r="11" spans="1:28" ht="12.75">
      <c r="A11" s="94"/>
      <c r="B11" s="95" t="s">
        <v>17</v>
      </c>
      <c r="C11" s="96" t="s">
        <v>16</v>
      </c>
      <c r="D11" s="97">
        <v>2</v>
      </c>
      <c r="E11" s="98">
        <v>10</v>
      </c>
      <c r="F11" s="99">
        <v>38</v>
      </c>
      <c r="G11" s="97"/>
      <c r="H11" s="98"/>
      <c r="I11" s="99"/>
      <c r="J11" s="97"/>
      <c r="K11" s="98"/>
      <c r="L11" s="99"/>
      <c r="M11" s="97">
        <v>1</v>
      </c>
      <c r="N11" s="98">
        <v>1</v>
      </c>
      <c r="O11" s="99">
        <v>13</v>
      </c>
      <c r="P11" s="97">
        <v>5</v>
      </c>
      <c r="Q11" s="98">
        <v>34</v>
      </c>
      <c r="R11" s="99">
        <v>97</v>
      </c>
      <c r="S11" s="97">
        <v>5</v>
      </c>
      <c r="T11" s="98">
        <v>38</v>
      </c>
      <c r="U11" s="99">
        <v>136</v>
      </c>
      <c r="V11" s="97"/>
      <c r="W11" s="98"/>
      <c r="X11" s="99">
        <v>24</v>
      </c>
      <c r="Y11" s="100">
        <f t="shared" si="0"/>
        <v>13</v>
      </c>
      <c r="Z11" s="101">
        <f t="shared" si="0"/>
        <v>83</v>
      </c>
      <c r="AA11" s="102">
        <f t="shared" si="0"/>
        <v>308</v>
      </c>
      <c r="AB11" s="103">
        <f t="shared" si="1"/>
        <v>404</v>
      </c>
    </row>
    <row r="12" spans="1:28" ht="12.75">
      <c r="A12" s="94"/>
      <c r="B12" s="105" t="s">
        <v>153</v>
      </c>
      <c r="C12" s="96" t="s">
        <v>16</v>
      </c>
      <c r="D12" s="97">
        <v>1</v>
      </c>
      <c r="E12" s="98">
        <v>12</v>
      </c>
      <c r="F12" s="99">
        <v>27</v>
      </c>
      <c r="G12" s="97"/>
      <c r="H12" s="98"/>
      <c r="I12" s="99"/>
      <c r="J12" s="97"/>
      <c r="K12" s="98">
        <v>6</v>
      </c>
      <c r="L12" s="99">
        <v>19</v>
      </c>
      <c r="M12" s="97">
        <v>1</v>
      </c>
      <c r="N12" s="98"/>
      <c r="O12" s="99">
        <v>13</v>
      </c>
      <c r="P12" s="97">
        <v>5</v>
      </c>
      <c r="Q12" s="98">
        <v>9</v>
      </c>
      <c r="R12" s="99">
        <v>16</v>
      </c>
      <c r="S12" s="97"/>
      <c r="T12" s="98">
        <v>1</v>
      </c>
      <c r="U12" s="99">
        <v>21</v>
      </c>
      <c r="V12" s="97"/>
      <c r="W12" s="98">
        <v>1</v>
      </c>
      <c r="X12" s="99">
        <v>5</v>
      </c>
      <c r="Y12" s="100">
        <f t="shared" si="0"/>
        <v>7</v>
      </c>
      <c r="Z12" s="101">
        <f t="shared" si="0"/>
        <v>29</v>
      </c>
      <c r="AA12" s="102">
        <f t="shared" si="0"/>
        <v>101</v>
      </c>
      <c r="AB12" s="103">
        <f t="shared" si="1"/>
        <v>137</v>
      </c>
    </row>
    <row r="13" spans="1:28" ht="12.75">
      <c r="A13" s="94"/>
      <c r="B13" s="95" t="s">
        <v>55</v>
      </c>
      <c r="C13" s="96" t="s">
        <v>16</v>
      </c>
      <c r="D13" s="97">
        <v>3</v>
      </c>
      <c r="E13" s="98">
        <v>12</v>
      </c>
      <c r="F13" s="99">
        <v>41</v>
      </c>
      <c r="G13" s="97"/>
      <c r="H13" s="98"/>
      <c r="I13" s="99"/>
      <c r="J13" s="97"/>
      <c r="K13" s="98"/>
      <c r="L13" s="99"/>
      <c r="M13" s="97"/>
      <c r="N13" s="98"/>
      <c r="O13" s="99">
        <v>1</v>
      </c>
      <c r="P13" s="97">
        <v>5</v>
      </c>
      <c r="Q13" s="98">
        <v>13</v>
      </c>
      <c r="R13" s="99">
        <v>69</v>
      </c>
      <c r="S13" s="97">
        <v>1</v>
      </c>
      <c r="T13" s="98">
        <v>3</v>
      </c>
      <c r="U13" s="99">
        <v>12</v>
      </c>
      <c r="V13" s="97"/>
      <c r="W13" s="98"/>
      <c r="X13" s="99">
        <v>3</v>
      </c>
      <c r="Y13" s="100">
        <f t="shared" si="0"/>
        <v>9</v>
      </c>
      <c r="Z13" s="101">
        <f t="shared" si="0"/>
        <v>28</v>
      </c>
      <c r="AA13" s="102">
        <f t="shared" si="0"/>
        <v>126</v>
      </c>
      <c r="AB13" s="103">
        <f t="shared" si="1"/>
        <v>163</v>
      </c>
    </row>
    <row r="14" spans="1:28" ht="12.75">
      <c r="A14" s="94"/>
      <c r="B14" s="95" t="s">
        <v>75</v>
      </c>
      <c r="C14" s="96" t="s">
        <v>16</v>
      </c>
      <c r="D14" s="190"/>
      <c r="E14" s="98"/>
      <c r="F14" s="118">
        <v>9</v>
      </c>
      <c r="G14" s="190"/>
      <c r="H14" s="98"/>
      <c r="I14" s="118"/>
      <c r="J14" s="190"/>
      <c r="K14" s="98"/>
      <c r="L14" s="118"/>
      <c r="M14" s="190"/>
      <c r="N14" s="98">
        <v>2</v>
      </c>
      <c r="O14" s="118">
        <v>4</v>
      </c>
      <c r="P14" s="190">
        <v>2</v>
      </c>
      <c r="Q14" s="98"/>
      <c r="R14" s="118">
        <v>11</v>
      </c>
      <c r="S14" s="190"/>
      <c r="T14" s="98"/>
      <c r="U14" s="118">
        <v>26</v>
      </c>
      <c r="V14" s="190"/>
      <c r="W14" s="98"/>
      <c r="X14" s="118"/>
      <c r="Y14" s="100">
        <f t="shared" si="0"/>
        <v>2</v>
      </c>
      <c r="Z14" s="101">
        <f t="shared" si="0"/>
        <v>2</v>
      </c>
      <c r="AA14" s="102">
        <f t="shared" si="0"/>
        <v>50</v>
      </c>
      <c r="AB14" s="103">
        <f t="shared" si="1"/>
        <v>54</v>
      </c>
    </row>
    <row r="15" spans="1:28" ht="12.75">
      <c r="A15" s="94"/>
      <c r="B15" s="95" t="s">
        <v>56</v>
      </c>
      <c r="C15" s="96" t="s">
        <v>16</v>
      </c>
      <c r="D15" s="190">
        <v>3</v>
      </c>
      <c r="E15" s="98">
        <v>1</v>
      </c>
      <c r="F15" s="174"/>
      <c r="G15" s="190">
        <v>4</v>
      </c>
      <c r="H15" s="98"/>
      <c r="I15" s="174"/>
      <c r="J15" s="190"/>
      <c r="K15" s="98"/>
      <c r="L15" s="174"/>
      <c r="M15" s="190">
        <v>1</v>
      </c>
      <c r="N15" s="98">
        <v>1</v>
      </c>
      <c r="O15" s="174">
        <v>4</v>
      </c>
      <c r="P15" s="190"/>
      <c r="Q15" s="98"/>
      <c r="R15" s="174"/>
      <c r="S15" s="190">
        <v>2</v>
      </c>
      <c r="T15" s="98">
        <v>6</v>
      </c>
      <c r="U15" s="174">
        <v>2</v>
      </c>
      <c r="V15" s="190"/>
      <c r="W15" s="98"/>
      <c r="X15" s="174"/>
      <c r="Y15" s="100">
        <f t="shared" si="0"/>
        <v>10</v>
      </c>
      <c r="Z15" s="101">
        <f t="shared" si="0"/>
        <v>8</v>
      </c>
      <c r="AA15" s="102">
        <f t="shared" si="0"/>
        <v>6</v>
      </c>
      <c r="AB15" s="103">
        <f t="shared" si="1"/>
        <v>24</v>
      </c>
    </row>
    <row r="16" spans="1:28" ht="12.75">
      <c r="A16" s="94"/>
      <c r="B16" s="95" t="s">
        <v>195</v>
      </c>
      <c r="C16" s="96" t="s">
        <v>16</v>
      </c>
      <c r="D16" s="190"/>
      <c r="E16" s="98">
        <v>1</v>
      </c>
      <c r="F16" s="174">
        <v>1</v>
      </c>
      <c r="G16" s="190"/>
      <c r="H16" s="98"/>
      <c r="I16" s="174"/>
      <c r="J16" s="190"/>
      <c r="K16" s="98"/>
      <c r="L16" s="174"/>
      <c r="M16" s="190"/>
      <c r="N16" s="98"/>
      <c r="O16" s="174"/>
      <c r="P16" s="190">
        <v>2</v>
      </c>
      <c r="Q16" s="98"/>
      <c r="R16" s="174">
        <v>4</v>
      </c>
      <c r="S16" s="190">
        <v>1</v>
      </c>
      <c r="T16" s="98">
        <v>1</v>
      </c>
      <c r="U16" s="174">
        <v>1</v>
      </c>
      <c r="V16" s="190"/>
      <c r="W16" s="98"/>
      <c r="X16" s="174"/>
      <c r="Y16" s="100">
        <f t="shared" si="0"/>
        <v>3</v>
      </c>
      <c r="Z16" s="101">
        <f t="shared" si="0"/>
        <v>2</v>
      </c>
      <c r="AA16" s="102">
        <f t="shared" si="0"/>
        <v>6</v>
      </c>
      <c r="AB16" s="103">
        <f t="shared" si="1"/>
        <v>11</v>
      </c>
    </row>
    <row r="17" spans="1:28" ht="12.75">
      <c r="A17" s="94"/>
      <c r="B17" s="95" t="s">
        <v>196</v>
      </c>
      <c r="C17" s="96" t="s">
        <v>16</v>
      </c>
      <c r="D17" s="190"/>
      <c r="E17" s="98">
        <v>1</v>
      </c>
      <c r="F17" s="174">
        <v>9</v>
      </c>
      <c r="G17" s="190"/>
      <c r="H17" s="98"/>
      <c r="I17" s="174"/>
      <c r="J17" s="190"/>
      <c r="K17" s="98"/>
      <c r="L17" s="174"/>
      <c r="M17" s="190"/>
      <c r="N17" s="98"/>
      <c r="O17" s="174"/>
      <c r="P17" s="190">
        <v>1</v>
      </c>
      <c r="Q17" s="98"/>
      <c r="R17" s="174">
        <v>2</v>
      </c>
      <c r="S17" s="190">
        <v>3</v>
      </c>
      <c r="T17" s="98">
        <v>20</v>
      </c>
      <c r="U17" s="174">
        <v>200</v>
      </c>
      <c r="V17" s="190"/>
      <c r="W17" s="98"/>
      <c r="X17" s="174"/>
      <c r="Y17" s="100">
        <f t="shared" si="0"/>
        <v>4</v>
      </c>
      <c r="Z17" s="101">
        <f t="shared" si="0"/>
        <v>21</v>
      </c>
      <c r="AA17" s="102">
        <f t="shared" si="0"/>
        <v>211</v>
      </c>
      <c r="AB17" s="103">
        <f t="shared" si="1"/>
        <v>236</v>
      </c>
    </row>
    <row r="18" spans="1:28" ht="12.75">
      <c r="A18" s="106"/>
      <c r="B18" s="95" t="s">
        <v>197</v>
      </c>
      <c r="C18" s="96" t="s">
        <v>16</v>
      </c>
      <c r="D18" s="190"/>
      <c r="E18" s="98"/>
      <c r="F18" s="174">
        <v>4</v>
      </c>
      <c r="G18" s="190"/>
      <c r="H18" s="98"/>
      <c r="I18" s="174">
        <v>1</v>
      </c>
      <c r="J18" s="190"/>
      <c r="K18" s="98"/>
      <c r="L18" s="174"/>
      <c r="M18" s="190"/>
      <c r="N18" s="98"/>
      <c r="O18" s="174">
        <v>20</v>
      </c>
      <c r="P18" s="190"/>
      <c r="Q18" s="98"/>
      <c r="R18" s="174"/>
      <c r="S18" s="190"/>
      <c r="T18" s="98">
        <v>3</v>
      </c>
      <c r="U18" s="174">
        <v>63</v>
      </c>
      <c r="V18" s="190"/>
      <c r="W18" s="98"/>
      <c r="X18" s="174"/>
      <c r="Y18" s="100">
        <f t="shared" si="0"/>
        <v>0</v>
      </c>
      <c r="Z18" s="101">
        <f t="shared" si="0"/>
        <v>3</v>
      </c>
      <c r="AA18" s="102">
        <f t="shared" si="0"/>
        <v>88</v>
      </c>
      <c r="AB18" s="103">
        <f t="shared" si="1"/>
        <v>91</v>
      </c>
    </row>
    <row r="19" spans="1:28" ht="25.5">
      <c r="A19" s="106"/>
      <c r="B19" s="95" t="s">
        <v>230</v>
      </c>
      <c r="C19" s="96" t="s">
        <v>16</v>
      </c>
      <c r="D19" s="190"/>
      <c r="E19" s="98"/>
      <c r="F19" s="174">
        <v>1</v>
      </c>
      <c r="G19" s="190"/>
      <c r="H19" s="98"/>
      <c r="I19" s="174"/>
      <c r="J19" s="190"/>
      <c r="K19" s="98"/>
      <c r="L19" s="174"/>
      <c r="M19" s="190"/>
      <c r="N19" s="98"/>
      <c r="O19" s="174"/>
      <c r="P19" s="190"/>
      <c r="Q19" s="98"/>
      <c r="R19" s="174">
        <v>1</v>
      </c>
      <c r="S19" s="190"/>
      <c r="T19" s="98"/>
      <c r="U19" s="174"/>
      <c r="V19" s="190"/>
      <c r="W19" s="98"/>
      <c r="X19" s="174"/>
      <c r="Y19" s="100">
        <f t="shared" si="0"/>
        <v>0</v>
      </c>
      <c r="Z19" s="101">
        <f t="shared" si="0"/>
        <v>0</v>
      </c>
      <c r="AA19" s="102">
        <f t="shared" si="0"/>
        <v>2</v>
      </c>
      <c r="AB19" s="103">
        <f t="shared" si="1"/>
        <v>2</v>
      </c>
    </row>
    <row r="20" spans="1:28" ht="12.75">
      <c r="A20" s="107"/>
      <c r="B20" s="95" t="s">
        <v>199</v>
      </c>
      <c r="C20" s="96" t="s">
        <v>16</v>
      </c>
      <c r="D20" s="190"/>
      <c r="E20" s="98">
        <v>1</v>
      </c>
      <c r="F20" s="174">
        <v>6</v>
      </c>
      <c r="G20" s="190">
        <v>1</v>
      </c>
      <c r="H20" s="98">
        <v>4</v>
      </c>
      <c r="I20" s="174">
        <v>14</v>
      </c>
      <c r="J20" s="190"/>
      <c r="K20" s="98"/>
      <c r="L20" s="174"/>
      <c r="M20" s="190"/>
      <c r="N20" s="98">
        <v>1</v>
      </c>
      <c r="O20" s="174">
        <v>2</v>
      </c>
      <c r="P20" s="190"/>
      <c r="Q20" s="98"/>
      <c r="R20" s="174">
        <v>5</v>
      </c>
      <c r="S20" s="190"/>
      <c r="T20" s="98">
        <v>3</v>
      </c>
      <c r="U20" s="174">
        <v>12</v>
      </c>
      <c r="V20" s="190"/>
      <c r="W20" s="98"/>
      <c r="X20" s="174"/>
      <c r="Y20" s="100">
        <f t="shared" si="0"/>
        <v>1</v>
      </c>
      <c r="Z20" s="101">
        <f t="shared" si="0"/>
        <v>9</v>
      </c>
      <c r="AA20" s="102">
        <f t="shared" si="0"/>
        <v>39</v>
      </c>
      <c r="AB20" s="103">
        <f t="shared" si="1"/>
        <v>49</v>
      </c>
    </row>
    <row r="21" spans="1:28" ht="12.75">
      <c r="A21" s="107"/>
      <c r="B21" s="95" t="s">
        <v>154</v>
      </c>
      <c r="C21" s="96" t="s">
        <v>16</v>
      </c>
      <c r="D21" s="190"/>
      <c r="E21" s="98"/>
      <c r="F21" s="174">
        <v>2</v>
      </c>
      <c r="G21" s="190"/>
      <c r="H21" s="98"/>
      <c r="I21" s="174"/>
      <c r="J21" s="190"/>
      <c r="K21" s="98"/>
      <c r="L21" s="174"/>
      <c r="M21" s="190"/>
      <c r="N21" s="98"/>
      <c r="O21" s="174"/>
      <c r="P21" s="190"/>
      <c r="Q21" s="98"/>
      <c r="R21" s="174"/>
      <c r="S21" s="190"/>
      <c r="T21" s="98"/>
      <c r="U21" s="174"/>
      <c r="V21" s="190"/>
      <c r="W21" s="98"/>
      <c r="X21" s="174"/>
      <c r="Y21" s="100">
        <f t="shared" si="0"/>
        <v>0</v>
      </c>
      <c r="Z21" s="101">
        <f t="shared" si="0"/>
        <v>0</v>
      </c>
      <c r="AA21" s="102">
        <f t="shared" si="0"/>
        <v>2</v>
      </c>
      <c r="AB21" s="103">
        <f t="shared" si="1"/>
        <v>2</v>
      </c>
    </row>
    <row r="22" spans="1:28" ht="12.75">
      <c r="A22" s="107"/>
      <c r="B22" s="95" t="s">
        <v>24</v>
      </c>
      <c r="C22" s="96" t="s">
        <v>16</v>
      </c>
      <c r="D22" s="190"/>
      <c r="E22" s="98">
        <v>5</v>
      </c>
      <c r="F22" s="118">
        <v>16</v>
      </c>
      <c r="G22" s="190"/>
      <c r="H22" s="98"/>
      <c r="I22" s="118"/>
      <c r="J22" s="190"/>
      <c r="K22" s="98"/>
      <c r="L22" s="118"/>
      <c r="M22" s="190">
        <v>1</v>
      </c>
      <c r="N22" s="98"/>
      <c r="O22" s="118"/>
      <c r="P22" s="190">
        <v>4</v>
      </c>
      <c r="Q22" s="98">
        <v>7</v>
      </c>
      <c r="R22" s="118">
        <v>39</v>
      </c>
      <c r="S22" s="190">
        <v>4</v>
      </c>
      <c r="T22" s="98">
        <v>14</v>
      </c>
      <c r="U22" s="118">
        <v>132</v>
      </c>
      <c r="V22" s="190"/>
      <c r="W22" s="98"/>
      <c r="X22" s="118">
        <v>1</v>
      </c>
      <c r="Y22" s="100">
        <f t="shared" si="0"/>
        <v>9</v>
      </c>
      <c r="Z22" s="101">
        <f t="shared" si="0"/>
        <v>26</v>
      </c>
      <c r="AA22" s="102">
        <f t="shared" si="0"/>
        <v>188</v>
      </c>
      <c r="AB22" s="103">
        <f t="shared" si="1"/>
        <v>223</v>
      </c>
    </row>
    <row r="23" spans="1:28" ht="12.75">
      <c r="A23" s="107"/>
      <c r="B23" s="95" t="s">
        <v>198</v>
      </c>
      <c r="C23" s="96" t="s">
        <v>16</v>
      </c>
      <c r="D23" s="190"/>
      <c r="E23" s="98"/>
      <c r="F23" s="118">
        <v>2</v>
      </c>
      <c r="G23" s="190"/>
      <c r="H23" s="98"/>
      <c r="I23" s="118"/>
      <c r="J23" s="190"/>
      <c r="K23" s="98"/>
      <c r="L23" s="118"/>
      <c r="M23" s="190"/>
      <c r="N23" s="98">
        <v>2</v>
      </c>
      <c r="O23" s="118"/>
      <c r="P23" s="190"/>
      <c r="Q23" s="98"/>
      <c r="R23" s="118"/>
      <c r="S23" s="190"/>
      <c r="T23" s="98">
        <v>2</v>
      </c>
      <c r="U23" s="118">
        <v>20</v>
      </c>
      <c r="V23" s="190"/>
      <c r="W23" s="98"/>
      <c r="X23" s="118"/>
      <c r="Y23" s="100">
        <f t="shared" si="0"/>
        <v>0</v>
      </c>
      <c r="Z23" s="101">
        <f t="shared" si="0"/>
        <v>4</v>
      </c>
      <c r="AA23" s="102">
        <f t="shared" si="0"/>
        <v>22</v>
      </c>
      <c r="AB23" s="103">
        <f t="shared" si="1"/>
        <v>26</v>
      </c>
    </row>
    <row r="24" spans="1:28" ht="12.75">
      <c r="A24" s="107"/>
      <c r="B24" s="95" t="s">
        <v>25</v>
      </c>
      <c r="C24" s="96" t="s">
        <v>16</v>
      </c>
      <c r="D24" s="190">
        <v>2</v>
      </c>
      <c r="E24" s="98">
        <v>10</v>
      </c>
      <c r="F24" s="118">
        <v>51</v>
      </c>
      <c r="G24" s="190"/>
      <c r="H24" s="98"/>
      <c r="I24" s="118">
        <v>2</v>
      </c>
      <c r="J24" s="190"/>
      <c r="K24" s="98"/>
      <c r="L24" s="118"/>
      <c r="M24" s="190"/>
      <c r="N24" s="98">
        <v>2</v>
      </c>
      <c r="O24" s="118">
        <v>1</v>
      </c>
      <c r="P24" s="190">
        <v>5</v>
      </c>
      <c r="Q24" s="98">
        <v>29</v>
      </c>
      <c r="R24" s="118">
        <v>148</v>
      </c>
      <c r="S24" s="190">
        <v>1</v>
      </c>
      <c r="T24" s="98">
        <v>10</v>
      </c>
      <c r="U24" s="118">
        <v>117</v>
      </c>
      <c r="V24" s="190"/>
      <c r="W24" s="98"/>
      <c r="X24" s="118"/>
      <c r="Y24" s="100">
        <f t="shared" si="0"/>
        <v>8</v>
      </c>
      <c r="Z24" s="101">
        <f t="shared" si="0"/>
        <v>51</v>
      </c>
      <c r="AA24" s="102">
        <f t="shared" si="0"/>
        <v>319</v>
      </c>
      <c r="AB24" s="103">
        <f t="shared" si="1"/>
        <v>378</v>
      </c>
    </row>
    <row r="25" spans="1:28" ht="31.5">
      <c r="A25" s="28"/>
      <c r="B25" s="29" t="s">
        <v>218</v>
      </c>
      <c r="C25" s="30" t="s">
        <v>16</v>
      </c>
      <c r="D25" s="31">
        <f>SUM(D9:D24)</f>
        <v>16</v>
      </c>
      <c r="E25" s="31">
        <f aca="true" t="shared" si="2" ref="E25:X25">SUM(E9:E24)</f>
        <v>57</v>
      </c>
      <c r="F25" s="31">
        <f t="shared" si="2"/>
        <v>221</v>
      </c>
      <c r="G25" s="31">
        <f t="shared" si="2"/>
        <v>5</v>
      </c>
      <c r="H25" s="31">
        <f t="shared" si="2"/>
        <v>4</v>
      </c>
      <c r="I25" s="31">
        <f t="shared" si="2"/>
        <v>17</v>
      </c>
      <c r="J25" s="31">
        <f t="shared" si="2"/>
        <v>0</v>
      </c>
      <c r="K25" s="31">
        <f t="shared" si="2"/>
        <v>6</v>
      </c>
      <c r="L25" s="31">
        <f t="shared" si="2"/>
        <v>19</v>
      </c>
      <c r="M25" s="31">
        <f t="shared" si="2"/>
        <v>4</v>
      </c>
      <c r="N25" s="31">
        <f t="shared" si="2"/>
        <v>11</v>
      </c>
      <c r="O25" s="31">
        <f t="shared" si="2"/>
        <v>65</v>
      </c>
      <c r="P25" s="31">
        <f t="shared" si="2"/>
        <v>35</v>
      </c>
      <c r="Q25" s="31">
        <f t="shared" si="2"/>
        <v>98</v>
      </c>
      <c r="R25" s="31">
        <f t="shared" si="2"/>
        <v>429</v>
      </c>
      <c r="S25" s="31">
        <f t="shared" si="2"/>
        <v>38</v>
      </c>
      <c r="T25" s="31">
        <f t="shared" si="2"/>
        <v>161</v>
      </c>
      <c r="U25" s="31">
        <f t="shared" si="2"/>
        <v>1345</v>
      </c>
      <c r="V25" s="31">
        <f t="shared" si="2"/>
        <v>0</v>
      </c>
      <c r="W25" s="31">
        <f t="shared" si="2"/>
        <v>3</v>
      </c>
      <c r="X25" s="31">
        <f t="shared" si="2"/>
        <v>41</v>
      </c>
      <c r="Y25" s="31">
        <f t="shared" si="0"/>
        <v>98</v>
      </c>
      <c r="Z25" s="32">
        <f t="shared" si="0"/>
        <v>340</v>
      </c>
      <c r="AA25" s="33">
        <f t="shared" si="0"/>
        <v>2137</v>
      </c>
      <c r="AB25" s="34">
        <f t="shared" si="1"/>
        <v>2575</v>
      </c>
    </row>
    <row r="26" spans="1:28" ht="15.75">
      <c r="A26" s="35"/>
      <c r="B26" s="36" t="s">
        <v>35</v>
      </c>
      <c r="C26" s="23" t="s">
        <v>35</v>
      </c>
      <c r="D26" s="24">
        <v>15</v>
      </c>
      <c r="E26" s="25">
        <v>20</v>
      </c>
      <c r="F26" s="26">
        <v>204</v>
      </c>
      <c r="G26" s="24">
        <v>3</v>
      </c>
      <c r="H26" s="25">
        <v>2</v>
      </c>
      <c r="I26" s="26">
        <v>23</v>
      </c>
      <c r="J26" s="24"/>
      <c r="K26" s="25"/>
      <c r="L26" s="26"/>
      <c r="M26" s="24">
        <v>11</v>
      </c>
      <c r="N26" s="25">
        <v>4</v>
      </c>
      <c r="O26" s="26">
        <v>40</v>
      </c>
      <c r="P26" s="24">
        <v>30</v>
      </c>
      <c r="Q26" s="25">
        <v>82</v>
      </c>
      <c r="R26" s="26">
        <v>675</v>
      </c>
      <c r="S26" s="24">
        <v>43</v>
      </c>
      <c r="T26" s="25">
        <v>85</v>
      </c>
      <c r="U26" s="26">
        <v>1008</v>
      </c>
      <c r="V26" s="24"/>
      <c r="W26" s="25">
        <v>1</v>
      </c>
      <c r="X26" s="26">
        <v>25</v>
      </c>
      <c r="Y26" s="24">
        <f t="shared" si="0"/>
        <v>102</v>
      </c>
      <c r="Z26" s="25">
        <f t="shared" si="0"/>
        <v>194</v>
      </c>
      <c r="AA26" s="26">
        <f t="shared" si="0"/>
        <v>1975</v>
      </c>
      <c r="AB26" s="27">
        <f t="shared" si="1"/>
        <v>2271</v>
      </c>
    </row>
    <row r="27" spans="1:28" ht="12.75">
      <c r="A27" s="107"/>
      <c r="B27" s="95" t="s">
        <v>66</v>
      </c>
      <c r="C27" s="96" t="s">
        <v>35</v>
      </c>
      <c r="D27" s="97">
        <v>2</v>
      </c>
      <c r="E27" s="98">
        <v>3</v>
      </c>
      <c r="F27" s="99">
        <v>43</v>
      </c>
      <c r="G27" s="97"/>
      <c r="H27" s="98"/>
      <c r="I27" s="99">
        <v>6</v>
      </c>
      <c r="J27" s="97"/>
      <c r="K27" s="98"/>
      <c r="L27" s="99"/>
      <c r="M27" s="97">
        <v>1</v>
      </c>
      <c r="N27" s="98">
        <v>1</v>
      </c>
      <c r="O27" s="99">
        <v>10</v>
      </c>
      <c r="P27" s="97">
        <v>5</v>
      </c>
      <c r="Q27" s="98">
        <v>22</v>
      </c>
      <c r="R27" s="99">
        <v>181</v>
      </c>
      <c r="S27" s="97">
        <v>5</v>
      </c>
      <c r="T27" s="98">
        <v>6</v>
      </c>
      <c r="U27" s="99">
        <v>110</v>
      </c>
      <c r="V27" s="97"/>
      <c r="W27" s="98"/>
      <c r="X27" s="99"/>
      <c r="Y27" s="100">
        <f t="shared" si="0"/>
        <v>13</v>
      </c>
      <c r="Z27" s="101">
        <f t="shared" si="0"/>
        <v>32</v>
      </c>
      <c r="AA27" s="102">
        <f t="shared" si="0"/>
        <v>350</v>
      </c>
      <c r="AB27" s="103">
        <f t="shared" si="1"/>
        <v>395</v>
      </c>
    </row>
    <row r="28" spans="1:28" ht="12.75">
      <c r="A28" s="107"/>
      <c r="B28" s="95" t="s">
        <v>36</v>
      </c>
      <c r="C28" s="96" t="s">
        <v>35</v>
      </c>
      <c r="D28" s="97">
        <v>1</v>
      </c>
      <c r="E28" s="98">
        <v>4</v>
      </c>
      <c r="F28" s="99">
        <v>37</v>
      </c>
      <c r="G28" s="97"/>
      <c r="H28" s="98"/>
      <c r="I28" s="99"/>
      <c r="J28" s="97"/>
      <c r="K28" s="98"/>
      <c r="L28" s="99"/>
      <c r="M28" s="97"/>
      <c r="N28" s="98"/>
      <c r="O28" s="99">
        <v>5</v>
      </c>
      <c r="P28" s="97">
        <v>8</v>
      </c>
      <c r="Q28" s="98">
        <v>13</v>
      </c>
      <c r="R28" s="99">
        <v>123</v>
      </c>
      <c r="S28" s="97">
        <v>2</v>
      </c>
      <c r="T28" s="98">
        <v>11</v>
      </c>
      <c r="U28" s="99">
        <v>146</v>
      </c>
      <c r="V28" s="97"/>
      <c r="W28" s="98"/>
      <c r="X28" s="99">
        <v>1</v>
      </c>
      <c r="Y28" s="100">
        <f t="shared" si="0"/>
        <v>11</v>
      </c>
      <c r="Z28" s="101">
        <f t="shared" si="0"/>
        <v>28</v>
      </c>
      <c r="AA28" s="102">
        <f t="shared" si="0"/>
        <v>312</v>
      </c>
      <c r="AB28" s="103">
        <f t="shared" si="1"/>
        <v>351</v>
      </c>
    </row>
    <row r="29" spans="1:28" ht="12.75">
      <c r="A29" s="108"/>
      <c r="B29" s="95" t="s">
        <v>77</v>
      </c>
      <c r="C29" s="96" t="s">
        <v>35</v>
      </c>
      <c r="D29" s="97"/>
      <c r="E29" s="98">
        <v>4</v>
      </c>
      <c r="F29" s="99">
        <v>26</v>
      </c>
      <c r="G29" s="97"/>
      <c r="H29" s="98"/>
      <c r="I29" s="99"/>
      <c r="J29" s="190"/>
      <c r="K29" s="98"/>
      <c r="L29" s="174"/>
      <c r="M29" s="97"/>
      <c r="N29" s="98"/>
      <c r="O29" s="99">
        <v>1</v>
      </c>
      <c r="P29" s="190">
        <v>4</v>
      </c>
      <c r="Q29" s="98">
        <v>12</v>
      </c>
      <c r="R29" s="174">
        <v>125</v>
      </c>
      <c r="S29" s="190">
        <v>1</v>
      </c>
      <c r="T29" s="98">
        <v>3</v>
      </c>
      <c r="U29" s="174">
        <v>38</v>
      </c>
      <c r="V29" s="190"/>
      <c r="W29" s="98"/>
      <c r="X29" s="174"/>
      <c r="Y29" s="100">
        <f t="shared" si="0"/>
        <v>5</v>
      </c>
      <c r="Z29" s="101">
        <f t="shared" si="0"/>
        <v>19</v>
      </c>
      <c r="AA29" s="102">
        <f t="shared" si="0"/>
        <v>190</v>
      </c>
      <c r="AB29" s="103">
        <f t="shared" si="1"/>
        <v>214</v>
      </c>
    </row>
    <row r="30" spans="1:28" ht="12.75">
      <c r="A30" s="107"/>
      <c r="B30" s="95" t="s">
        <v>78</v>
      </c>
      <c r="C30" s="96" t="s">
        <v>35</v>
      </c>
      <c r="D30" s="190">
        <v>1</v>
      </c>
      <c r="E30" s="98">
        <v>3</v>
      </c>
      <c r="F30" s="118">
        <v>9</v>
      </c>
      <c r="G30" s="190">
        <v>1</v>
      </c>
      <c r="H30" s="98"/>
      <c r="I30" s="118">
        <v>4</v>
      </c>
      <c r="J30" s="190"/>
      <c r="K30" s="98"/>
      <c r="L30" s="118"/>
      <c r="M30" s="190">
        <v>1</v>
      </c>
      <c r="N30" s="98"/>
      <c r="O30" s="118">
        <v>1</v>
      </c>
      <c r="P30" s="190">
        <v>3</v>
      </c>
      <c r="Q30" s="98">
        <v>9</v>
      </c>
      <c r="R30" s="118">
        <v>35</v>
      </c>
      <c r="S30" s="190">
        <v>7</v>
      </c>
      <c r="T30" s="98">
        <v>16</v>
      </c>
      <c r="U30" s="118">
        <v>77</v>
      </c>
      <c r="V30" s="190"/>
      <c r="W30" s="98"/>
      <c r="X30" s="118">
        <v>4</v>
      </c>
      <c r="Y30" s="100">
        <f t="shared" si="0"/>
        <v>13</v>
      </c>
      <c r="Z30" s="101">
        <f t="shared" si="0"/>
        <v>28</v>
      </c>
      <c r="AA30" s="102">
        <f t="shared" si="0"/>
        <v>130</v>
      </c>
      <c r="AB30" s="103">
        <f t="shared" si="1"/>
        <v>171</v>
      </c>
    </row>
    <row r="31" spans="1:28" ht="12.75">
      <c r="A31" s="107"/>
      <c r="B31" s="95" t="s">
        <v>67</v>
      </c>
      <c r="C31" s="96" t="s">
        <v>35</v>
      </c>
      <c r="D31" s="190">
        <v>1</v>
      </c>
      <c r="E31" s="98">
        <v>3</v>
      </c>
      <c r="F31" s="174">
        <v>13</v>
      </c>
      <c r="G31" s="190"/>
      <c r="H31" s="98"/>
      <c r="I31" s="174">
        <v>1</v>
      </c>
      <c r="J31" s="190"/>
      <c r="K31" s="98"/>
      <c r="L31" s="174"/>
      <c r="M31" s="190"/>
      <c r="N31" s="98"/>
      <c r="O31" s="174"/>
      <c r="P31" s="187">
        <v>1</v>
      </c>
      <c r="Q31" s="112">
        <v>4</v>
      </c>
      <c r="R31" s="178">
        <v>36</v>
      </c>
      <c r="S31" s="190">
        <v>7</v>
      </c>
      <c r="T31" s="98">
        <v>25</v>
      </c>
      <c r="U31" s="174">
        <v>164</v>
      </c>
      <c r="V31" s="187"/>
      <c r="W31" s="112"/>
      <c r="X31" s="178"/>
      <c r="Y31" s="100">
        <f t="shared" si="0"/>
        <v>9</v>
      </c>
      <c r="Z31" s="101">
        <f t="shared" si="0"/>
        <v>32</v>
      </c>
      <c r="AA31" s="102">
        <f t="shared" si="0"/>
        <v>214</v>
      </c>
      <c r="AB31" s="103">
        <f t="shared" si="1"/>
        <v>255</v>
      </c>
    </row>
    <row r="32" spans="1:28" ht="12.75">
      <c r="A32" s="107"/>
      <c r="B32" s="149" t="s">
        <v>68</v>
      </c>
      <c r="C32" s="96" t="s">
        <v>35</v>
      </c>
      <c r="D32" s="190"/>
      <c r="E32" s="98"/>
      <c r="F32" s="118">
        <v>16</v>
      </c>
      <c r="G32" s="190">
        <v>2</v>
      </c>
      <c r="H32" s="98">
        <v>2</v>
      </c>
      <c r="I32" s="118">
        <v>9</v>
      </c>
      <c r="J32" s="190"/>
      <c r="K32" s="98"/>
      <c r="L32" s="174"/>
      <c r="M32" s="190">
        <v>1</v>
      </c>
      <c r="N32" s="98"/>
      <c r="O32" s="173">
        <v>1</v>
      </c>
      <c r="P32" s="190">
        <v>2</v>
      </c>
      <c r="Q32" s="98">
        <v>8</v>
      </c>
      <c r="R32" s="174">
        <v>55</v>
      </c>
      <c r="S32" s="173">
        <v>3</v>
      </c>
      <c r="T32" s="98">
        <v>7</v>
      </c>
      <c r="U32" s="173">
        <v>59</v>
      </c>
      <c r="V32" s="190"/>
      <c r="W32" s="98"/>
      <c r="X32" s="174"/>
      <c r="Y32" s="100">
        <f t="shared" si="0"/>
        <v>8</v>
      </c>
      <c r="Z32" s="101">
        <f t="shared" si="0"/>
        <v>17</v>
      </c>
      <c r="AA32" s="102">
        <f t="shared" si="0"/>
        <v>140</v>
      </c>
      <c r="AB32" s="103">
        <f t="shared" si="1"/>
        <v>165</v>
      </c>
    </row>
    <row r="33" spans="1:28" ht="12.75">
      <c r="A33" s="107"/>
      <c r="B33" s="149" t="s">
        <v>158</v>
      </c>
      <c r="C33" s="96" t="s">
        <v>35</v>
      </c>
      <c r="D33" s="190">
        <v>1</v>
      </c>
      <c r="E33" s="98"/>
      <c r="F33" s="174">
        <v>10</v>
      </c>
      <c r="G33" s="190"/>
      <c r="H33" s="98"/>
      <c r="I33" s="174"/>
      <c r="J33" s="190"/>
      <c r="K33" s="98"/>
      <c r="L33" s="174"/>
      <c r="M33" s="190"/>
      <c r="N33" s="98">
        <v>1</v>
      </c>
      <c r="O33" s="174">
        <v>2</v>
      </c>
      <c r="P33" s="188">
        <v>1</v>
      </c>
      <c r="Q33" s="184">
        <v>7</v>
      </c>
      <c r="R33" s="177">
        <v>61</v>
      </c>
      <c r="S33" s="190"/>
      <c r="T33" s="98">
        <v>1</v>
      </c>
      <c r="U33" s="174">
        <v>28</v>
      </c>
      <c r="V33" s="188"/>
      <c r="W33" s="184"/>
      <c r="X33" s="177"/>
      <c r="Y33" s="100">
        <f t="shared" si="0"/>
        <v>2</v>
      </c>
      <c r="Z33" s="101">
        <f t="shared" si="0"/>
        <v>9</v>
      </c>
      <c r="AA33" s="102">
        <f t="shared" si="0"/>
        <v>101</v>
      </c>
      <c r="AB33" s="103">
        <f t="shared" si="1"/>
        <v>112</v>
      </c>
    </row>
    <row r="34" spans="1:28" ht="14.25" customHeight="1">
      <c r="A34" s="107"/>
      <c r="B34" s="95" t="s">
        <v>157</v>
      </c>
      <c r="C34" s="96" t="s">
        <v>35</v>
      </c>
      <c r="D34" s="190"/>
      <c r="E34" s="98"/>
      <c r="F34" s="118">
        <v>2</v>
      </c>
      <c r="G34" s="190"/>
      <c r="H34" s="98"/>
      <c r="I34" s="118"/>
      <c r="J34" s="190"/>
      <c r="K34" s="98"/>
      <c r="L34" s="118"/>
      <c r="M34" s="190">
        <v>1</v>
      </c>
      <c r="N34" s="98"/>
      <c r="O34" s="118">
        <v>1</v>
      </c>
      <c r="P34" s="190"/>
      <c r="Q34" s="98">
        <v>2</v>
      </c>
      <c r="R34" s="118">
        <v>14</v>
      </c>
      <c r="S34" s="190"/>
      <c r="T34" s="98">
        <v>1</v>
      </c>
      <c r="U34" s="118">
        <v>5</v>
      </c>
      <c r="V34" s="190"/>
      <c r="W34" s="98"/>
      <c r="X34" s="118"/>
      <c r="Y34" s="100">
        <f t="shared" si="0"/>
        <v>1</v>
      </c>
      <c r="Z34" s="101">
        <f t="shared" si="0"/>
        <v>3</v>
      </c>
      <c r="AA34" s="102">
        <f t="shared" si="0"/>
        <v>22</v>
      </c>
      <c r="AB34" s="103">
        <f t="shared" si="1"/>
        <v>26</v>
      </c>
    </row>
    <row r="35" spans="1:28" ht="12.75">
      <c r="A35" s="107"/>
      <c r="B35" s="95" t="s">
        <v>159</v>
      </c>
      <c r="C35" s="96" t="s">
        <v>35</v>
      </c>
      <c r="D35" s="190"/>
      <c r="E35" s="98">
        <v>1</v>
      </c>
      <c r="F35" s="118">
        <v>1</v>
      </c>
      <c r="G35" s="190"/>
      <c r="H35" s="98"/>
      <c r="I35" s="118">
        <v>1</v>
      </c>
      <c r="J35" s="190"/>
      <c r="K35" s="98"/>
      <c r="L35" s="118"/>
      <c r="M35" s="190">
        <v>2</v>
      </c>
      <c r="N35" s="98"/>
      <c r="O35" s="118">
        <v>3</v>
      </c>
      <c r="P35" s="190"/>
      <c r="Q35" s="98"/>
      <c r="R35" s="118">
        <v>9</v>
      </c>
      <c r="S35" s="190">
        <v>1</v>
      </c>
      <c r="T35" s="98">
        <v>1</v>
      </c>
      <c r="U35" s="118">
        <v>21</v>
      </c>
      <c r="V35" s="190"/>
      <c r="W35" s="98"/>
      <c r="X35" s="118"/>
      <c r="Y35" s="100">
        <f t="shared" si="0"/>
        <v>3</v>
      </c>
      <c r="Z35" s="101">
        <f t="shared" si="0"/>
        <v>2</v>
      </c>
      <c r="AA35" s="102">
        <f t="shared" si="0"/>
        <v>35</v>
      </c>
      <c r="AB35" s="103">
        <f t="shared" si="1"/>
        <v>40</v>
      </c>
    </row>
    <row r="36" spans="1:28" ht="12.75">
      <c r="A36" s="107"/>
      <c r="B36" s="95" t="s">
        <v>161</v>
      </c>
      <c r="C36" s="96" t="s">
        <v>35</v>
      </c>
      <c r="D36" s="190">
        <v>2</v>
      </c>
      <c r="E36" s="98"/>
      <c r="F36" s="118">
        <v>7</v>
      </c>
      <c r="G36" s="190"/>
      <c r="H36" s="98"/>
      <c r="I36" s="118"/>
      <c r="J36" s="190"/>
      <c r="K36" s="98"/>
      <c r="L36" s="118"/>
      <c r="M36" s="190"/>
      <c r="N36" s="98"/>
      <c r="O36" s="118">
        <v>4</v>
      </c>
      <c r="P36" s="190">
        <v>2</v>
      </c>
      <c r="Q36" s="98">
        <v>1</v>
      </c>
      <c r="R36" s="118">
        <v>9</v>
      </c>
      <c r="S36" s="190">
        <v>2</v>
      </c>
      <c r="T36" s="98">
        <v>2</v>
      </c>
      <c r="U36" s="118">
        <v>42</v>
      </c>
      <c r="V36" s="190"/>
      <c r="W36" s="98"/>
      <c r="X36" s="118"/>
      <c r="Y36" s="100">
        <f t="shared" si="0"/>
        <v>6</v>
      </c>
      <c r="Z36" s="101">
        <f t="shared" si="0"/>
        <v>3</v>
      </c>
      <c r="AA36" s="102">
        <f t="shared" si="0"/>
        <v>62</v>
      </c>
      <c r="AB36" s="103">
        <f t="shared" si="1"/>
        <v>71</v>
      </c>
    </row>
    <row r="37" spans="1:28" ht="12.75">
      <c r="A37" s="107"/>
      <c r="B37" s="95" t="s">
        <v>200</v>
      </c>
      <c r="C37" s="96" t="s">
        <v>35</v>
      </c>
      <c r="D37" s="190">
        <v>1</v>
      </c>
      <c r="E37" s="98"/>
      <c r="F37" s="118">
        <v>1</v>
      </c>
      <c r="G37" s="190"/>
      <c r="H37" s="98"/>
      <c r="I37" s="118"/>
      <c r="J37" s="190"/>
      <c r="K37" s="98"/>
      <c r="L37" s="118"/>
      <c r="M37" s="190"/>
      <c r="N37" s="98"/>
      <c r="O37" s="118">
        <v>2</v>
      </c>
      <c r="P37" s="190">
        <v>1</v>
      </c>
      <c r="Q37" s="98"/>
      <c r="R37" s="118">
        <v>9</v>
      </c>
      <c r="S37" s="190">
        <v>5</v>
      </c>
      <c r="T37" s="98">
        <v>2</v>
      </c>
      <c r="U37" s="118">
        <v>32</v>
      </c>
      <c r="V37" s="190"/>
      <c r="W37" s="98">
        <v>1</v>
      </c>
      <c r="X37" s="118">
        <v>20</v>
      </c>
      <c r="Y37" s="100">
        <f t="shared" si="0"/>
        <v>7</v>
      </c>
      <c r="Z37" s="101">
        <f t="shared" si="0"/>
        <v>3</v>
      </c>
      <c r="AA37" s="102">
        <f t="shared" si="0"/>
        <v>64</v>
      </c>
      <c r="AB37" s="103">
        <f t="shared" si="1"/>
        <v>74</v>
      </c>
    </row>
    <row r="38" spans="1:28" ht="12.75">
      <c r="A38" s="107"/>
      <c r="B38" s="95" t="s">
        <v>201</v>
      </c>
      <c r="C38" s="96" t="s">
        <v>35</v>
      </c>
      <c r="D38" s="190"/>
      <c r="E38" s="98"/>
      <c r="F38" s="118">
        <v>1</v>
      </c>
      <c r="G38" s="190"/>
      <c r="H38" s="98"/>
      <c r="I38" s="118"/>
      <c r="J38" s="190"/>
      <c r="K38" s="98"/>
      <c r="L38" s="118"/>
      <c r="M38" s="190"/>
      <c r="N38" s="98">
        <v>1</v>
      </c>
      <c r="O38" s="118">
        <v>3</v>
      </c>
      <c r="P38" s="190"/>
      <c r="Q38" s="98"/>
      <c r="R38" s="118">
        <v>2</v>
      </c>
      <c r="S38" s="190"/>
      <c r="T38" s="98"/>
      <c r="U38" s="118">
        <v>10</v>
      </c>
      <c r="V38" s="190"/>
      <c r="W38" s="98"/>
      <c r="X38" s="118"/>
      <c r="Y38" s="100">
        <f t="shared" si="0"/>
        <v>0</v>
      </c>
      <c r="Z38" s="101">
        <f t="shared" si="0"/>
        <v>1</v>
      </c>
      <c r="AA38" s="102">
        <f t="shared" si="0"/>
        <v>16</v>
      </c>
      <c r="AB38" s="103">
        <f t="shared" si="1"/>
        <v>17</v>
      </c>
    </row>
    <row r="39" spans="1:28" ht="12.75">
      <c r="A39" s="107"/>
      <c r="B39" s="95" t="s">
        <v>202</v>
      </c>
      <c r="C39" s="96" t="s">
        <v>35</v>
      </c>
      <c r="D39" s="190"/>
      <c r="E39" s="98"/>
      <c r="F39" s="118">
        <v>2</v>
      </c>
      <c r="G39" s="190"/>
      <c r="H39" s="98"/>
      <c r="I39" s="118"/>
      <c r="J39" s="190"/>
      <c r="K39" s="98"/>
      <c r="L39" s="118"/>
      <c r="M39" s="190"/>
      <c r="N39" s="98">
        <v>1</v>
      </c>
      <c r="O39" s="118">
        <v>1</v>
      </c>
      <c r="P39" s="190"/>
      <c r="Q39" s="98">
        <v>1</v>
      </c>
      <c r="R39" s="118"/>
      <c r="S39" s="190"/>
      <c r="T39" s="98">
        <v>1</v>
      </c>
      <c r="U39" s="118">
        <v>19</v>
      </c>
      <c r="V39" s="190"/>
      <c r="W39" s="98"/>
      <c r="X39" s="118"/>
      <c r="Y39" s="100">
        <f t="shared" si="0"/>
        <v>0</v>
      </c>
      <c r="Z39" s="101">
        <f t="shared" si="0"/>
        <v>3</v>
      </c>
      <c r="AA39" s="102">
        <f t="shared" si="0"/>
        <v>22</v>
      </c>
      <c r="AB39" s="103">
        <f t="shared" si="1"/>
        <v>25</v>
      </c>
    </row>
    <row r="40" spans="1:28" ht="12.75">
      <c r="A40" s="107"/>
      <c r="B40" s="95" t="s">
        <v>203</v>
      </c>
      <c r="C40" s="96" t="s">
        <v>35</v>
      </c>
      <c r="D40" s="190"/>
      <c r="E40" s="98"/>
      <c r="F40" s="118"/>
      <c r="G40" s="190"/>
      <c r="H40" s="98"/>
      <c r="I40" s="118"/>
      <c r="J40" s="190"/>
      <c r="K40" s="98"/>
      <c r="L40" s="118"/>
      <c r="M40" s="190"/>
      <c r="N40" s="98"/>
      <c r="O40" s="118"/>
      <c r="P40" s="190"/>
      <c r="Q40" s="98"/>
      <c r="R40" s="118"/>
      <c r="S40" s="190">
        <v>1</v>
      </c>
      <c r="T40" s="98">
        <v>1</v>
      </c>
      <c r="U40" s="118">
        <v>10</v>
      </c>
      <c r="V40" s="190"/>
      <c r="W40" s="98"/>
      <c r="X40" s="118"/>
      <c r="Y40" s="100">
        <f t="shared" si="0"/>
        <v>1</v>
      </c>
      <c r="Z40" s="101">
        <f t="shared" si="0"/>
        <v>1</v>
      </c>
      <c r="AA40" s="102">
        <f t="shared" si="0"/>
        <v>10</v>
      </c>
      <c r="AB40" s="103">
        <f t="shared" si="1"/>
        <v>12</v>
      </c>
    </row>
    <row r="41" spans="1:28" ht="12.75">
      <c r="A41" s="107"/>
      <c r="B41" s="95" t="s">
        <v>266</v>
      </c>
      <c r="C41" s="96" t="s">
        <v>35</v>
      </c>
      <c r="D41" s="190"/>
      <c r="E41" s="98"/>
      <c r="F41" s="118"/>
      <c r="G41" s="190"/>
      <c r="H41" s="98"/>
      <c r="I41" s="118"/>
      <c r="J41" s="190"/>
      <c r="K41" s="98"/>
      <c r="L41" s="118"/>
      <c r="M41" s="190"/>
      <c r="N41" s="98"/>
      <c r="O41" s="118"/>
      <c r="P41" s="190"/>
      <c r="Q41" s="98"/>
      <c r="R41" s="118"/>
      <c r="S41" s="190">
        <v>1</v>
      </c>
      <c r="T41" s="98">
        <v>1</v>
      </c>
      <c r="U41" s="118">
        <v>3</v>
      </c>
      <c r="V41" s="190"/>
      <c r="W41" s="98"/>
      <c r="X41" s="118"/>
      <c r="Y41" s="100">
        <f t="shared" si="0"/>
        <v>1</v>
      </c>
      <c r="Z41" s="101">
        <f t="shared" si="0"/>
        <v>1</v>
      </c>
      <c r="AA41" s="102">
        <f t="shared" si="0"/>
        <v>3</v>
      </c>
      <c r="AB41" s="103">
        <f t="shared" si="1"/>
        <v>5</v>
      </c>
    </row>
    <row r="42" spans="1:28" ht="12.75">
      <c r="A42" s="107"/>
      <c r="B42" s="95" t="s">
        <v>189</v>
      </c>
      <c r="C42" s="96" t="s">
        <v>35</v>
      </c>
      <c r="D42" s="190"/>
      <c r="E42" s="98">
        <v>1</v>
      </c>
      <c r="F42" s="118">
        <v>2</v>
      </c>
      <c r="G42" s="190"/>
      <c r="H42" s="98"/>
      <c r="I42" s="118">
        <v>1</v>
      </c>
      <c r="J42" s="190"/>
      <c r="K42" s="98"/>
      <c r="L42" s="118"/>
      <c r="M42" s="190">
        <v>2</v>
      </c>
      <c r="N42" s="98"/>
      <c r="O42" s="118"/>
      <c r="P42" s="190"/>
      <c r="Q42" s="98"/>
      <c r="R42" s="118">
        <v>5</v>
      </c>
      <c r="S42" s="190"/>
      <c r="T42" s="98"/>
      <c r="U42" s="118">
        <v>9</v>
      </c>
      <c r="V42" s="190"/>
      <c r="W42" s="98"/>
      <c r="X42" s="118"/>
      <c r="Y42" s="100">
        <f t="shared" si="0"/>
        <v>2</v>
      </c>
      <c r="Z42" s="101">
        <f t="shared" si="0"/>
        <v>1</v>
      </c>
      <c r="AA42" s="102">
        <f t="shared" si="0"/>
        <v>17</v>
      </c>
      <c r="AB42" s="103">
        <f t="shared" si="1"/>
        <v>20</v>
      </c>
    </row>
    <row r="43" spans="1:28" ht="12.75">
      <c r="A43" s="107"/>
      <c r="B43" s="95" t="s">
        <v>57</v>
      </c>
      <c r="C43" s="96" t="s">
        <v>35</v>
      </c>
      <c r="D43" s="190">
        <v>5</v>
      </c>
      <c r="E43" s="98">
        <v>1</v>
      </c>
      <c r="F43" s="118">
        <v>34</v>
      </c>
      <c r="G43" s="190"/>
      <c r="H43" s="98"/>
      <c r="I43" s="118"/>
      <c r="J43" s="190"/>
      <c r="K43" s="98"/>
      <c r="L43" s="118"/>
      <c r="M43" s="190">
        <v>3</v>
      </c>
      <c r="N43" s="98"/>
      <c r="O43" s="118">
        <v>6</v>
      </c>
      <c r="P43" s="190">
        <v>3</v>
      </c>
      <c r="Q43" s="98">
        <v>2</v>
      </c>
      <c r="R43" s="118">
        <v>9</v>
      </c>
      <c r="S43" s="190">
        <v>8</v>
      </c>
      <c r="T43" s="98">
        <v>7</v>
      </c>
      <c r="U43" s="118">
        <v>233</v>
      </c>
      <c r="V43" s="190"/>
      <c r="W43" s="98"/>
      <c r="X43" s="118"/>
      <c r="Y43" s="100">
        <f t="shared" si="0"/>
        <v>19</v>
      </c>
      <c r="Z43" s="101">
        <f t="shared" si="0"/>
        <v>10</v>
      </c>
      <c r="AA43" s="102">
        <f t="shared" si="0"/>
        <v>282</v>
      </c>
      <c r="AB43" s="103">
        <f t="shared" si="1"/>
        <v>311</v>
      </c>
    </row>
    <row r="44" spans="1:28" ht="12.75">
      <c r="A44" s="107"/>
      <c r="B44" s="95" t="s">
        <v>49</v>
      </c>
      <c r="C44" s="96" t="s">
        <v>35</v>
      </c>
      <c r="D44" s="190"/>
      <c r="E44" s="98"/>
      <c r="F44" s="118"/>
      <c r="G44" s="190"/>
      <c r="H44" s="98"/>
      <c r="I44" s="118">
        <v>1</v>
      </c>
      <c r="J44" s="190"/>
      <c r="K44" s="98"/>
      <c r="L44" s="118"/>
      <c r="M44" s="190"/>
      <c r="N44" s="98"/>
      <c r="O44" s="118"/>
      <c r="P44" s="190"/>
      <c r="Q44" s="98"/>
      <c r="R44" s="118"/>
      <c r="S44" s="190"/>
      <c r="T44" s="98"/>
      <c r="U44" s="118">
        <v>2</v>
      </c>
      <c r="V44" s="190"/>
      <c r="W44" s="98"/>
      <c r="X44" s="118"/>
      <c r="Y44" s="100">
        <f t="shared" si="0"/>
        <v>0</v>
      </c>
      <c r="Z44" s="101">
        <f t="shared" si="0"/>
        <v>0</v>
      </c>
      <c r="AA44" s="102">
        <f t="shared" si="0"/>
        <v>3</v>
      </c>
      <c r="AB44" s="103">
        <f t="shared" si="1"/>
        <v>3</v>
      </c>
    </row>
    <row r="45" spans="1:28" ht="31.5" customHeight="1">
      <c r="A45" s="107"/>
      <c r="B45" s="95" t="s">
        <v>204</v>
      </c>
      <c r="C45" s="96" t="s">
        <v>35</v>
      </c>
      <c r="D45" s="190">
        <v>1</v>
      </c>
      <c r="E45" s="98"/>
      <c r="F45" s="118"/>
      <c r="G45" s="190"/>
      <c r="H45" s="98"/>
      <c r="I45" s="118"/>
      <c r="J45" s="190"/>
      <c r="K45" s="98"/>
      <c r="L45" s="118"/>
      <c r="M45" s="190"/>
      <c r="N45" s="98"/>
      <c r="O45" s="118"/>
      <c r="P45" s="190"/>
      <c r="Q45" s="98">
        <v>1</v>
      </c>
      <c r="R45" s="118">
        <v>2</v>
      </c>
      <c r="S45" s="190"/>
      <c r="T45" s="98"/>
      <c r="U45" s="118"/>
      <c r="V45" s="190"/>
      <c r="W45" s="98"/>
      <c r="X45" s="118"/>
      <c r="Y45" s="100">
        <f t="shared" si="0"/>
        <v>1</v>
      </c>
      <c r="Z45" s="101">
        <f t="shared" si="0"/>
        <v>1</v>
      </c>
      <c r="AA45" s="102">
        <f t="shared" si="0"/>
        <v>2</v>
      </c>
      <c r="AB45" s="103">
        <f t="shared" si="1"/>
        <v>4</v>
      </c>
    </row>
    <row r="46" spans="1:28" ht="31.5">
      <c r="A46" s="28"/>
      <c r="B46" s="29" t="s">
        <v>205</v>
      </c>
      <c r="C46" s="30" t="s">
        <v>35</v>
      </c>
      <c r="D46" s="31">
        <f>SUM(D27:D45)</f>
        <v>15</v>
      </c>
      <c r="E46" s="31">
        <f aca="true" t="shared" si="3" ref="E46:X46">SUM(E27:E45)</f>
        <v>20</v>
      </c>
      <c r="F46" s="31">
        <f t="shared" si="3"/>
        <v>204</v>
      </c>
      <c r="G46" s="31">
        <f t="shared" si="3"/>
        <v>3</v>
      </c>
      <c r="H46" s="31">
        <f t="shared" si="3"/>
        <v>2</v>
      </c>
      <c r="I46" s="31">
        <f t="shared" si="3"/>
        <v>23</v>
      </c>
      <c r="J46" s="31">
        <f t="shared" si="3"/>
        <v>0</v>
      </c>
      <c r="K46" s="31">
        <f t="shared" si="3"/>
        <v>0</v>
      </c>
      <c r="L46" s="31">
        <f t="shared" si="3"/>
        <v>0</v>
      </c>
      <c r="M46" s="31">
        <f t="shared" si="3"/>
        <v>11</v>
      </c>
      <c r="N46" s="31">
        <f t="shared" si="3"/>
        <v>4</v>
      </c>
      <c r="O46" s="31">
        <f t="shared" si="3"/>
        <v>40</v>
      </c>
      <c r="P46" s="31">
        <f t="shared" si="3"/>
        <v>30</v>
      </c>
      <c r="Q46" s="31">
        <f t="shared" si="3"/>
        <v>82</v>
      </c>
      <c r="R46" s="31">
        <f t="shared" si="3"/>
        <v>675</v>
      </c>
      <c r="S46" s="31">
        <f t="shared" si="3"/>
        <v>43</v>
      </c>
      <c r="T46" s="31">
        <f t="shared" si="3"/>
        <v>85</v>
      </c>
      <c r="U46" s="31">
        <f t="shared" si="3"/>
        <v>1008</v>
      </c>
      <c r="V46" s="31">
        <f t="shared" si="3"/>
        <v>0</v>
      </c>
      <c r="W46" s="31">
        <f t="shared" si="3"/>
        <v>1</v>
      </c>
      <c r="X46" s="31">
        <f t="shared" si="3"/>
        <v>25</v>
      </c>
      <c r="Y46" s="31">
        <f t="shared" si="0"/>
        <v>102</v>
      </c>
      <c r="Z46" s="32">
        <f t="shared" si="0"/>
        <v>194</v>
      </c>
      <c r="AA46" s="33">
        <f t="shared" si="0"/>
        <v>1975</v>
      </c>
      <c r="AB46" s="34">
        <f t="shared" si="1"/>
        <v>2271</v>
      </c>
    </row>
    <row r="47" spans="1:28" ht="15.75">
      <c r="A47" s="35"/>
      <c r="B47" s="36" t="s">
        <v>58</v>
      </c>
      <c r="C47" s="23" t="s">
        <v>59</v>
      </c>
      <c r="D47" s="24">
        <v>13</v>
      </c>
      <c r="E47" s="25">
        <v>21</v>
      </c>
      <c r="F47" s="26">
        <v>145</v>
      </c>
      <c r="G47" s="24"/>
      <c r="H47" s="25">
        <v>4</v>
      </c>
      <c r="I47" s="26">
        <v>61</v>
      </c>
      <c r="J47" s="24"/>
      <c r="K47" s="25"/>
      <c r="L47" s="26">
        <v>13</v>
      </c>
      <c r="M47" s="24"/>
      <c r="N47" s="25">
        <v>3</v>
      </c>
      <c r="O47" s="26">
        <v>23</v>
      </c>
      <c r="P47" s="24">
        <v>23</v>
      </c>
      <c r="Q47" s="25">
        <v>51</v>
      </c>
      <c r="R47" s="26">
        <v>345</v>
      </c>
      <c r="S47" s="24">
        <v>11</v>
      </c>
      <c r="T47" s="25">
        <v>26</v>
      </c>
      <c r="U47" s="26">
        <v>453</v>
      </c>
      <c r="V47" s="24">
        <v>1</v>
      </c>
      <c r="W47" s="25">
        <v>3</v>
      </c>
      <c r="X47" s="26">
        <v>16</v>
      </c>
      <c r="Y47" s="24">
        <f t="shared" si="0"/>
        <v>48</v>
      </c>
      <c r="Z47" s="25">
        <f t="shared" si="0"/>
        <v>108</v>
      </c>
      <c r="AA47" s="26">
        <f t="shared" si="0"/>
        <v>1056</v>
      </c>
      <c r="AB47" s="27">
        <f t="shared" si="1"/>
        <v>1212</v>
      </c>
    </row>
    <row r="48" spans="1:28" ht="12.75">
      <c r="A48" s="107"/>
      <c r="B48" s="95" t="s">
        <v>206</v>
      </c>
      <c r="C48" s="96" t="s">
        <v>59</v>
      </c>
      <c r="D48" s="190">
        <v>1</v>
      </c>
      <c r="E48" s="98">
        <v>2</v>
      </c>
      <c r="F48" s="118">
        <v>30</v>
      </c>
      <c r="G48" s="190"/>
      <c r="H48" s="98">
        <v>1</v>
      </c>
      <c r="I48" s="118">
        <v>1</v>
      </c>
      <c r="J48" s="190"/>
      <c r="K48" s="98"/>
      <c r="L48" s="118"/>
      <c r="M48" s="190"/>
      <c r="N48" s="98"/>
      <c r="O48" s="118">
        <v>2</v>
      </c>
      <c r="P48" s="190">
        <v>7</v>
      </c>
      <c r="Q48" s="98">
        <v>14</v>
      </c>
      <c r="R48" s="118">
        <v>137</v>
      </c>
      <c r="S48" s="190">
        <v>1</v>
      </c>
      <c r="T48" s="98">
        <v>7</v>
      </c>
      <c r="U48" s="118">
        <v>140</v>
      </c>
      <c r="V48" s="190"/>
      <c r="W48" s="98"/>
      <c r="X48" s="118">
        <v>6</v>
      </c>
      <c r="Y48" s="100">
        <f t="shared" si="0"/>
        <v>9</v>
      </c>
      <c r="Z48" s="101">
        <f t="shared" si="0"/>
        <v>24</v>
      </c>
      <c r="AA48" s="102">
        <f t="shared" si="0"/>
        <v>316</v>
      </c>
      <c r="AB48" s="103">
        <f t="shared" si="1"/>
        <v>349</v>
      </c>
    </row>
    <row r="49" spans="1:28" ht="12.75">
      <c r="A49" s="107"/>
      <c r="B49" s="95" t="s">
        <v>32</v>
      </c>
      <c r="C49" s="96" t="s">
        <v>59</v>
      </c>
      <c r="D49" s="190">
        <v>2</v>
      </c>
      <c r="E49" s="98">
        <v>3</v>
      </c>
      <c r="F49" s="174">
        <v>52</v>
      </c>
      <c r="G49" s="190"/>
      <c r="H49" s="98">
        <v>2</v>
      </c>
      <c r="I49" s="174">
        <v>14</v>
      </c>
      <c r="J49" s="190"/>
      <c r="K49" s="98"/>
      <c r="L49" s="174">
        <v>9</v>
      </c>
      <c r="M49" s="190"/>
      <c r="N49" s="98">
        <v>3</v>
      </c>
      <c r="O49" s="174"/>
      <c r="P49" s="190">
        <v>7</v>
      </c>
      <c r="Q49" s="98">
        <v>8</v>
      </c>
      <c r="R49" s="174">
        <v>63</v>
      </c>
      <c r="S49" s="190"/>
      <c r="T49" s="98"/>
      <c r="U49" s="174">
        <v>63</v>
      </c>
      <c r="V49" s="190"/>
      <c r="W49" s="98"/>
      <c r="X49" s="174"/>
      <c r="Y49" s="100">
        <f t="shared" si="0"/>
        <v>9</v>
      </c>
      <c r="Z49" s="101">
        <f t="shared" si="0"/>
        <v>16</v>
      </c>
      <c r="AA49" s="102">
        <f t="shared" si="0"/>
        <v>201</v>
      </c>
      <c r="AB49" s="103">
        <f t="shared" si="1"/>
        <v>226</v>
      </c>
    </row>
    <row r="50" spans="1:28" ht="12.75">
      <c r="A50" s="107"/>
      <c r="B50" s="95" t="s">
        <v>33</v>
      </c>
      <c r="C50" s="96" t="s">
        <v>59</v>
      </c>
      <c r="D50" s="190">
        <v>4</v>
      </c>
      <c r="E50" s="98">
        <v>8</v>
      </c>
      <c r="F50" s="118">
        <v>33</v>
      </c>
      <c r="G50" s="190"/>
      <c r="H50" s="98">
        <v>1</v>
      </c>
      <c r="I50" s="118">
        <v>35</v>
      </c>
      <c r="J50" s="190"/>
      <c r="K50" s="98"/>
      <c r="L50" s="118">
        <v>4</v>
      </c>
      <c r="M50" s="190"/>
      <c r="N50" s="98"/>
      <c r="O50" s="118">
        <v>4</v>
      </c>
      <c r="P50" s="190">
        <v>4</v>
      </c>
      <c r="Q50" s="98">
        <v>18</v>
      </c>
      <c r="R50" s="118">
        <v>79</v>
      </c>
      <c r="S50" s="190">
        <v>9</v>
      </c>
      <c r="T50" s="98">
        <v>16</v>
      </c>
      <c r="U50" s="118">
        <v>184</v>
      </c>
      <c r="V50" s="190">
        <v>1</v>
      </c>
      <c r="W50" s="98">
        <v>2</v>
      </c>
      <c r="X50" s="118">
        <v>6</v>
      </c>
      <c r="Y50" s="100">
        <f t="shared" si="0"/>
        <v>18</v>
      </c>
      <c r="Z50" s="101">
        <f t="shared" si="0"/>
        <v>45</v>
      </c>
      <c r="AA50" s="102">
        <f t="shared" si="0"/>
        <v>345</v>
      </c>
      <c r="AB50" s="103">
        <f t="shared" si="1"/>
        <v>408</v>
      </c>
    </row>
    <row r="51" spans="1:28" ht="12.75">
      <c r="A51" s="107"/>
      <c r="B51" s="95" t="s">
        <v>156</v>
      </c>
      <c r="C51" s="96" t="s">
        <v>59</v>
      </c>
      <c r="D51" s="190"/>
      <c r="E51" s="98"/>
      <c r="F51" s="174">
        <v>1</v>
      </c>
      <c r="G51" s="190"/>
      <c r="H51" s="98"/>
      <c r="I51" s="174"/>
      <c r="J51" s="190"/>
      <c r="K51" s="98"/>
      <c r="L51" s="174"/>
      <c r="M51" s="190"/>
      <c r="N51" s="98"/>
      <c r="O51" s="174"/>
      <c r="P51" s="190"/>
      <c r="Q51" s="98"/>
      <c r="R51" s="174">
        <v>1</v>
      </c>
      <c r="S51" s="190"/>
      <c r="T51" s="98">
        <v>3</v>
      </c>
      <c r="U51" s="174">
        <v>30</v>
      </c>
      <c r="V51" s="190"/>
      <c r="W51" s="98"/>
      <c r="X51" s="174"/>
      <c r="Y51" s="100">
        <f aca="true" t="shared" si="4" ref="Y51:AA56">D51+G51+J51+M51+P51+S51+V51</f>
        <v>0</v>
      </c>
      <c r="Z51" s="101">
        <f t="shared" si="4"/>
        <v>3</v>
      </c>
      <c r="AA51" s="102">
        <f t="shared" si="4"/>
        <v>32</v>
      </c>
      <c r="AB51" s="103">
        <f t="shared" si="1"/>
        <v>35</v>
      </c>
    </row>
    <row r="52" spans="1:28" ht="12.75">
      <c r="A52" s="107"/>
      <c r="B52" s="95" t="s">
        <v>187</v>
      </c>
      <c r="C52" s="96" t="s">
        <v>59</v>
      </c>
      <c r="D52" s="190">
        <v>3</v>
      </c>
      <c r="E52" s="98">
        <v>1</v>
      </c>
      <c r="F52" s="174">
        <v>10</v>
      </c>
      <c r="G52" s="190"/>
      <c r="H52" s="98"/>
      <c r="I52" s="174">
        <v>4</v>
      </c>
      <c r="J52" s="190"/>
      <c r="K52" s="98"/>
      <c r="L52" s="174"/>
      <c r="M52" s="190"/>
      <c r="N52" s="98"/>
      <c r="O52" s="174">
        <v>17</v>
      </c>
      <c r="P52" s="190">
        <v>3</v>
      </c>
      <c r="Q52" s="98">
        <v>6</v>
      </c>
      <c r="R52" s="174">
        <v>37</v>
      </c>
      <c r="S52" s="190">
        <v>1</v>
      </c>
      <c r="T52" s="98"/>
      <c r="U52" s="174">
        <v>19</v>
      </c>
      <c r="V52" s="190"/>
      <c r="W52" s="98">
        <v>1</v>
      </c>
      <c r="X52" s="174">
        <v>4</v>
      </c>
      <c r="Y52" s="100">
        <f t="shared" si="4"/>
        <v>7</v>
      </c>
      <c r="Z52" s="101">
        <f t="shared" si="4"/>
        <v>8</v>
      </c>
      <c r="AA52" s="102">
        <f t="shared" si="4"/>
        <v>91</v>
      </c>
      <c r="AB52" s="103">
        <f t="shared" si="1"/>
        <v>106</v>
      </c>
    </row>
    <row r="53" spans="1:28" ht="38.25">
      <c r="A53" s="107"/>
      <c r="B53" s="95" t="s">
        <v>207</v>
      </c>
      <c r="C53" s="96" t="s">
        <v>59</v>
      </c>
      <c r="D53" s="190">
        <v>1</v>
      </c>
      <c r="E53" s="98">
        <v>5</v>
      </c>
      <c r="F53" s="118">
        <v>8</v>
      </c>
      <c r="G53" s="190"/>
      <c r="H53" s="98"/>
      <c r="I53" s="118">
        <v>7</v>
      </c>
      <c r="J53" s="190"/>
      <c r="K53" s="98"/>
      <c r="L53" s="118"/>
      <c r="M53" s="190"/>
      <c r="N53" s="98"/>
      <c r="O53" s="118"/>
      <c r="P53" s="190">
        <v>1</v>
      </c>
      <c r="Q53" s="98">
        <v>3</v>
      </c>
      <c r="R53" s="118">
        <v>6</v>
      </c>
      <c r="S53" s="190"/>
      <c r="T53" s="98"/>
      <c r="U53" s="118"/>
      <c r="V53" s="190"/>
      <c r="W53" s="98"/>
      <c r="X53" s="118"/>
      <c r="Y53" s="100">
        <f t="shared" si="4"/>
        <v>2</v>
      </c>
      <c r="Z53" s="101">
        <f t="shared" si="4"/>
        <v>8</v>
      </c>
      <c r="AA53" s="102">
        <f t="shared" si="4"/>
        <v>21</v>
      </c>
      <c r="AB53" s="103">
        <f t="shared" si="1"/>
        <v>31</v>
      </c>
    </row>
    <row r="54" spans="1:28" ht="38.25">
      <c r="A54" s="107"/>
      <c r="B54" s="95" t="s">
        <v>208</v>
      </c>
      <c r="C54" s="96" t="s">
        <v>59</v>
      </c>
      <c r="D54" s="190">
        <v>2</v>
      </c>
      <c r="E54" s="98">
        <v>2</v>
      </c>
      <c r="F54" s="174">
        <v>11</v>
      </c>
      <c r="G54" s="190"/>
      <c r="H54" s="98"/>
      <c r="I54" s="174"/>
      <c r="J54" s="190"/>
      <c r="K54" s="98"/>
      <c r="L54" s="174"/>
      <c r="M54" s="190"/>
      <c r="N54" s="98"/>
      <c r="O54" s="174"/>
      <c r="P54" s="190">
        <v>1</v>
      </c>
      <c r="Q54" s="98">
        <v>2</v>
      </c>
      <c r="R54" s="174">
        <v>22</v>
      </c>
      <c r="S54" s="190"/>
      <c r="T54" s="98"/>
      <c r="U54" s="174">
        <v>17</v>
      </c>
      <c r="V54" s="190"/>
      <c r="W54" s="98"/>
      <c r="X54" s="174"/>
      <c r="Y54" s="100">
        <f t="shared" si="4"/>
        <v>3</v>
      </c>
      <c r="Z54" s="101">
        <f t="shared" si="4"/>
        <v>4</v>
      </c>
      <c r="AA54" s="102">
        <f t="shared" si="4"/>
        <v>50</v>
      </c>
      <c r="AB54" s="103">
        <f t="shared" si="1"/>
        <v>57</v>
      </c>
    </row>
    <row r="55" spans="1:28" ht="31.5">
      <c r="A55" s="38"/>
      <c r="B55" s="39" t="s">
        <v>165</v>
      </c>
      <c r="C55" s="40" t="s">
        <v>59</v>
      </c>
      <c r="D55" s="41">
        <f>SUM(D48:D54)</f>
        <v>13</v>
      </c>
      <c r="E55" s="41">
        <f aca="true" t="shared" si="5" ref="E55:X55">SUM(E48:E54)</f>
        <v>21</v>
      </c>
      <c r="F55" s="41">
        <f t="shared" si="5"/>
        <v>145</v>
      </c>
      <c r="G55" s="41">
        <f t="shared" si="5"/>
        <v>0</v>
      </c>
      <c r="H55" s="41">
        <f t="shared" si="5"/>
        <v>4</v>
      </c>
      <c r="I55" s="41">
        <f t="shared" si="5"/>
        <v>61</v>
      </c>
      <c r="J55" s="41">
        <f t="shared" si="5"/>
        <v>0</v>
      </c>
      <c r="K55" s="41">
        <f t="shared" si="5"/>
        <v>0</v>
      </c>
      <c r="L55" s="41">
        <f t="shared" si="5"/>
        <v>13</v>
      </c>
      <c r="M55" s="41">
        <f t="shared" si="5"/>
        <v>0</v>
      </c>
      <c r="N55" s="41">
        <f t="shared" si="5"/>
        <v>3</v>
      </c>
      <c r="O55" s="41">
        <f t="shared" si="5"/>
        <v>23</v>
      </c>
      <c r="P55" s="41">
        <f t="shared" si="5"/>
        <v>23</v>
      </c>
      <c r="Q55" s="41">
        <f t="shared" si="5"/>
        <v>51</v>
      </c>
      <c r="R55" s="41">
        <f t="shared" si="5"/>
        <v>345</v>
      </c>
      <c r="S55" s="41">
        <f t="shared" si="5"/>
        <v>11</v>
      </c>
      <c r="T55" s="41">
        <f t="shared" si="5"/>
        <v>26</v>
      </c>
      <c r="U55" s="41">
        <f t="shared" si="5"/>
        <v>453</v>
      </c>
      <c r="V55" s="41">
        <f t="shared" si="5"/>
        <v>1</v>
      </c>
      <c r="W55" s="41">
        <f t="shared" si="5"/>
        <v>3</v>
      </c>
      <c r="X55" s="41">
        <f t="shared" si="5"/>
        <v>16</v>
      </c>
      <c r="Y55" s="31">
        <f t="shared" si="4"/>
        <v>48</v>
      </c>
      <c r="Z55" s="32">
        <f t="shared" si="4"/>
        <v>108</v>
      </c>
      <c r="AA55" s="33">
        <f t="shared" si="4"/>
        <v>1056</v>
      </c>
      <c r="AB55" s="34">
        <f t="shared" si="1"/>
        <v>1212</v>
      </c>
    </row>
    <row r="56" spans="1:28" ht="15.75">
      <c r="A56" s="42"/>
      <c r="B56" s="22" t="s">
        <v>82</v>
      </c>
      <c r="C56" s="43" t="s">
        <v>173</v>
      </c>
      <c r="D56" s="44"/>
      <c r="E56" s="45"/>
      <c r="F56" s="46"/>
      <c r="G56" s="44"/>
      <c r="H56" s="45"/>
      <c r="I56" s="46"/>
      <c r="J56" s="44"/>
      <c r="K56" s="45"/>
      <c r="L56" s="46"/>
      <c r="M56" s="44"/>
      <c r="N56" s="45">
        <v>2</v>
      </c>
      <c r="O56" s="46"/>
      <c r="P56" s="44"/>
      <c r="Q56" s="45"/>
      <c r="R56" s="46"/>
      <c r="S56" s="44">
        <v>1</v>
      </c>
      <c r="T56" s="45">
        <v>2</v>
      </c>
      <c r="U56" s="46">
        <v>12</v>
      </c>
      <c r="V56" s="44"/>
      <c r="W56" s="45"/>
      <c r="X56" s="46"/>
      <c r="Y56" s="24">
        <f t="shared" si="4"/>
        <v>1</v>
      </c>
      <c r="Z56" s="25">
        <f t="shared" si="4"/>
        <v>4</v>
      </c>
      <c r="AA56" s="26">
        <f t="shared" si="4"/>
        <v>12</v>
      </c>
      <c r="AB56" s="27">
        <f t="shared" si="1"/>
        <v>17</v>
      </c>
    </row>
    <row r="57" spans="1:28" ht="47.25">
      <c r="A57" s="50"/>
      <c r="B57" s="51" t="s">
        <v>42</v>
      </c>
      <c r="C57" s="27" t="s">
        <v>43</v>
      </c>
      <c r="D57" s="52">
        <v>1</v>
      </c>
      <c r="E57" s="25">
        <v>2</v>
      </c>
      <c r="F57" s="53">
        <v>12</v>
      </c>
      <c r="G57" s="24"/>
      <c r="H57" s="25"/>
      <c r="I57" s="26"/>
      <c r="J57" s="52"/>
      <c r="K57" s="25"/>
      <c r="L57" s="53"/>
      <c r="M57" s="24"/>
      <c r="N57" s="25"/>
      <c r="O57" s="26"/>
      <c r="P57" s="52"/>
      <c r="Q57" s="25"/>
      <c r="R57" s="53">
        <v>4</v>
      </c>
      <c r="S57" s="24"/>
      <c r="T57" s="25">
        <v>1</v>
      </c>
      <c r="U57" s="26">
        <v>32</v>
      </c>
      <c r="V57" s="52"/>
      <c r="W57" s="25"/>
      <c r="X57" s="25"/>
      <c r="Y57" s="24">
        <f>D57+G57+J57+M57+P57+S57+V57</f>
        <v>1</v>
      </c>
      <c r="Z57" s="25">
        <f>E57+H57+K57+N57+Q57+T57+W57</f>
        <v>3</v>
      </c>
      <c r="AA57" s="26">
        <f>F57+I57+L57+O57+R57+U57+X57</f>
        <v>48</v>
      </c>
      <c r="AB57" s="27">
        <f aca="true" t="shared" si="6" ref="AB57:AB78">Y57+Z57+AA57</f>
        <v>52</v>
      </c>
    </row>
    <row r="58" spans="1:28" ht="12.75">
      <c r="A58" s="120"/>
      <c r="B58" s="121"/>
      <c r="C58" s="103" t="s">
        <v>43</v>
      </c>
      <c r="D58" s="234" t="s">
        <v>170</v>
      </c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6"/>
    </row>
    <row r="59" spans="1:28" ht="12.75">
      <c r="A59" s="120"/>
      <c r="B59" s="121"/>
      <c r="C59" s="103" t="s">
        <v>43</v>
      </c>
      <c r="D59" s="237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9"/>
    </row>
    <row r="60" spans="1:28" ht="12.75">
      <c r="A60" s="120"/>
      <c r="B60" s="121"/>
      <c r="C60" s="103" t="s">
        <v>43</v>
      </c>
      <c r="D60" s="237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9"/>
    </row>
    <row r="61" spans="1:28" ht="12.75">
      <c r="A61" s="120"/>
      <c r="B61" s="121"/>
      <c r="C61" s="103" t="s">
        <v>43</v>
      </c>
      <c r="D61" s="237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9"/>
    </row>
    <row r="62" spans="1:28" ht="12.75">
      <c r="A62" s="120"/>
      <c r="B62" s="116"/>
      <c r="C62" s="103" t="s">
        <v>43</v>
      </c>
      <c r="D62" s="237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9"/>
    </row>
    <row r="63" spans="1:28" ht="12.75">
      <c r="A63" s="120"/>
      <c r="B63" s="121"/>
      <c r="C63" s="103" t="s">
        <v>43</v>
      </c>
      <c r="D63" s="237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9"/>
    </row>
    <row r="64" spans="1:28" ht="12.75">
      <c r="A64" s="120"/>
      <c r="B64" s="121"/>
      <c r="C64" s="103" t="s">
        <v>43</v>
      </c>
      <c r="D64" s="237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9"/>
    </row>
    <row r="65" spans="1:28" ht="63">
      <c r="A65" s="47"/>
      <c r="B65" s="48" t="s">
        <v>231</v>
      </c>
      <c r="C65" s="34" t="s">
        <v>43</v>
      </c>
      <c r="D65" s="243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5"/>
    </row>
    <row r="66" spans="1:28" ht="31.5">
      <c r="A66" s="54"/>
      <c r="B66" s="55" t="s">
        <v>45</v>
      </c>
      <c r="C66" s="56" t="s">
        <v>46</v>
      </c>
      <c r="D66" s="159">
        <v>1</v>
      </c>
      <c r="E66" s="45">
        <v>2</v>
      </c>
      <c r="F66" s="58">
        <v>16</v>
      </c>
      <c r="G66" s="44"/>
      <c r="H66" s="45">
        <v>1</v>
      </c>
      <c r="I66" s="46">
        <v>15</v>
      </c>
      <c r="J66" s="57"/>
      <c r="K66" s="45"/>
      <c r="L66" s="58"/>
      <c r="M66" s="44"/>
      <c r="N66" s="45">
        <v>2</v>
      </c>
      <c r="O66" s="46">
        <v>6</v>
      </c>
      <c r="P66" s="57">
        <v>2</v>
      </c>
      <c r="Q66" s="45">
        <v>3</v>
      </c>
      <c r="R66" s="58">
        <v>18</v>
      </c>
      <c r="S66" s="44"/>
      <c r="T66" s="45">
        <v>6</v>
      </c>
      <c r="U66" s="46">
        <v>61</v>
      </c>
      <c r="V66" s="57">
        <v>1</v>
      </c>
      <c r="W66" s="45"/>
      <c r="X66" s="45">
        <v>5</v>
      </c>
      <c r="Y66" s="24">
        <f aca="true" t="shared" si="7" ref="Y66:AA78">D66+G66+J66+M66+P66+S66+V66</f>
        <v>4</v>
      </c>
      <c r="Z66" s="25">
        <f t="shared" si="7"/>
        <v>14</v>
      </c>
      <c r="AA66" s="26">
        <f t="shared" si="7"/>
        <v>121</v>
      </c>
      <c r="AB66" s="27">
        <f t="shared" si="6"/>
        <v>139</v>
      </c>
    </row>
    <row r="67" spans="1:28" ht="12.75">
      <c r="A67" s="122"/>
      <c r="B67" s="123" t="s">
        <v>49</v>
      </c>
      <c r="C67" s="117" t="s">
        <v>46</v>
      </c>
      <c r="D67" s="115"/>
      <c r="E67" s="112"/>
      <c r="F67" s="160"/>
      <c r="G67" s="111"/>
      <c r="H67" s="112"/>
      <c r="I67" s="113"/>
      <c r="J67" s="115"/>
      <c r="K67" s="112"/>
      <c r="L67" s="160"/>
      <c r="M67" s="111"/>
      <c r="N67" s="112"/>
      <c r="O67" s="113"/>
      <c r="P67" s="115"/>
      <c r="Q67" s="112"/>
      <c r="R67" s="160">
        <v>2</v>
      </c>
      <c r="S67" s="111"/>
      <c r="T67" s="112">
        <v>1</v>
      </c>
      <c r="U67" s="113">
        <v>12</v>
      </c>
      <c r="V67" s="115"/>
      <c r="W67" s="112"/>
      <c r="X67" s="112"/>
      <c r="Y67" s="100">
        <f t="shared" si="7"/>
        <v>0</v>
      </c>
      <c r="Z67" s="101">
        <f t="shared" si="7"/>
        <v>1</v>
      </c>
      <c r="AA67" s="102">
        <f t="shared" si="7"/>
        <v>14</v>
      </c>
      <c r="AB67" s="103">
        <f t="shared" si="6"/>
        <v>15</v>
      </c>
    </row>
    <row r="68" spans="1:28" ht="12.75">
      <c r="A68" s="122"/>
      <c r="B68" s="123" t="s">
        <v>50</v>
      </c>
      <c r="C68" s="117" t="s">
        <v>46</v>
      </c>
      <c r="D68" s="115"/>
      <c r="E68" s="112">
        <v>2</v>
      </c>
      <c r="F68" s="160">
        <v>8</v>
      </c>
      <c r="G68" s="111"/>
      <c r="H68" s="112">
        <v>1</v>
      </c>
      <c r="I68" s="113">
        <v>15</v>
      </c>
      <c r="J68" s="115"/>
      <c r="K68" s="112"/>
      <c r="L68" s="160"/>
      <c r="M68" s="111"/>
      <c r="N68" s="112"/>
      <c r="O68" s="113"/>
      <c r="P68" s="115"/>
      <c r="Q68" s="112">
        <v>1</v>
      </c>
      <c r="R68" s="160">
        <v>4</v>
      </c>
      <c r="S68" s="111"/>
      <c r="T68" s="112"/>
      <c r="U68" s="113">
        <v>31</v>
      </c>
      <c r="V68" s="115"/>
      <c r="W68" s="112"/>
      <c r="X68" s="112"/>
      <c r="Y68" s="100">
        <f t="shared" si="7"/>
        <v>0</v>
      </c>
      <c r="Z68" s="101">
        <f t="shared" si="7"/>
        <v>4</v>
      </c>
      <c r="AA68" s="102">
        <f t="shared" si="7"/>
        <v>58</v>
      </c>
      <c r="AB68" s="103">
        <f t="shared" si="6"/>
        <v>62</v>
      </c>
    </row>
    <row r="69" spans="1:28" ht="12.75">
      <c r="A69" s="122"/>
      <c r="B69" s="123" t="s">
        <v>209</v>
      </c>
      <c r="C69" s="117" t="s">
        <v>46</v>
      </c>
      <c r="D69" s="115"/>
      <c r="E69" s="112"/>
      <c r="F69" s="160">
        <v>2</v>
      </c>
      <c r="G69" s="111"/>
      <c r="H69" s="112"/>
      <c r="I69" s="113"/>
      <c r="J69" s="115"/>
      <c r="K69" s="112"/>
      <c r="L69" s="160"/>
      <c r="M69" s="111"/>
      <c r="N69" s="112"/>
      <c r="O69" s="113"/>
      <c r="P69" s="115"/>
      <c r="Q69" s="112"/>
      <c r="R69" s="160"/>
      <c r="S69" s="111"/>
      <c r="T69" s="112"/>
      <c r="U69" s="113"/>
      <c r="V69" s="115"/>
      <c r="W69" s="112"/>
      <c r="X69" s="112"/>
      <c r="Y69" s="100">
        <f t="shared" si="7"/>
        <v>0</v>
      </c>
      <c r="Z69" s="101">
        <f t="shared" si="7"/>
        <v>0</v>
      </c>
      <c r="AA69" s="102">
        <f t="shared" si="7"/>
        <v>2</v>
      </c>
      <c r="AB69" s="103">
        <f t="shared" si="6"/>
        <v>2</v>
      </c>
    </row>
    <row r="70" spans="1:28" ht="12.75">
      <c r="A70" s="122"/>
      <c r="B70" s="123" t="s">
        <v>51</v>
      </c>
      <c r="C70" s="117" t="s">
        <v>46</v>
      </c>
      <c r="D70" s="115"/>
      <c r="E70" s="112"/>
      <c r="F70" s="160"/>
      <c r="G70" s="111"/>
      <c r="H70" s="112"/>
      <c r="I70" s="113"/>
      <c r="J70" s="115"/>
      <c r="K70" s="112"/>
      <c r="L70" s="160"/>
      <c r="M70" s="111"/>
      <c r="N70" s="112">
        <v>1</v>
      </c>
      <c r="O70" s="113">
        <v>3</v>
      </c>
      <c r="P70" s="115">
        <v>1</v>
      </c>
      <c r="Q70" s="112"/>
      <c r="R70" s="160"/>
      <c r="S70" s="111"/>
      <c r="T70" s="112"/>
      <c r="U70" s="113"/>
      <c r="V70" s="115"/>
      <c r="W70" s="112"/>
      <c r="X70" s="112"/>
      <c r="Y70" s="100">
        <f t="shared" si="7"/>
        <v>1</v>
      </c>
      <c r="Z70" s="101">
        <f t="shared" si="7"/>
        <v>1</v>
      </c>
      <c r="AA70" s="102">
        <f t="shared" si="7"/>
        <v>3</v>
      </c>
      <c r="AB70" s="103">
        <f t="shared" si="6"/>
        <v>5</v>
      </c>
    </row>
    <row r="71" spans="1:28" ht="12.75">
      <c r="A71" s="122"/>
      <c r="B71" s="123" t="s">
        <v>210</v>
      </c>
      <c r="C71" s="117" t="s">
        <v>46</v>
      </c>
      <c r="D71" s="115"/>
      <c r="E71" s="112"/>
      <c r="F71" s="160">
        <v>4</v>
      </c>
      <c r="G71" s="111"/>
      <c r="H71" s="112"/>
      <c r="I71" s="113"/>
      <c r="J71" s="115"/>
      <c r="K71" s="112"/>
      <c r="L71" s="160"/>
      <c r="M71" s="111"/>
      <c r="N71" s="112"/>
      <c r="O71" s="113"/>
      <c r="P71" s="115">
        <v>1</v>
      </c>
      <c r="Q71" s="112"/>
      <c r="R71" s="160">
        <v>5</v>
      </c>
      <c r="S71" s="111"/>
      <c r="T71" s="112"/>
      <c r="U71" s="113"/>
      <c r="V71" s="115"/>
      <c r="W71" s="112"/>
      <c r="X71" s="112"/>
      <c r="Y71" s="100">
        <f t="shared" si="7"/>
        <v>1</v>
      </c>
      <c r="Z71" s="101">
        <f t="shared" si="7"/>
        <v>0</v>
      </c>
      <c r="AA71" s="102">
        <f t="shared" si="7"/>
        <v>9</v>
      </c>
      <c r="AB71" s="103">
        <f t="shared" si="6"/>
        <v>10</v>
      </c>
    </row>
    <row r="72" spans="1:28" ht="12.75">
      <c r="A72" s="122"/>
      <c r="B72" s="123" t="s">
        <v>211</v>
      </c>
      <c r="C72" s="117" t="s">
        <v>46</v>
      </c>
      <c r="D72" s="115"/>
      <c r="E72" s="112"/>
      <c r="F72" s="160"/>
      <c r="G72" s="111"/>
      <c r="H72" s="112"/>
      <c r="I72" s="113"/>
      <c r="J72" s="115"/>
      <c r="K72" s="112"/>
      <c r="L72" s="160"/>
      <c r="M72" s="111"/>
      <c r="N72" s="112"/>
      <c r="O72" s="113">
        <v>1</v>
      </c>
      <c r="P72" s="115"/>
      <c r="Q72" s="112"/>
      <c r="R72" s="160"/>
      <c r="S72" s="111"/>
      <c r="T72" s="112"/>
      <c r="U72" s="113"/>
      <c r="V72" s="115"/>
      <c r="W72" s="112"/>
      <c r="X72" s="112"/>
      <c r="Y72" s="100">
        <f t="shared" si="7"/>
        <v>0</v>
      </c>
      <c r="Z72" s="101">
        <f t="shared" si="7"/>
        <v>0</v>
      </c>
      <c r="AA72" s="102">
        <f t="shared" si="7"/>
        <v>1</v>
      </c>
      <c r="AB72" s="103">
        <f t="shared" si="6"/>
        <v>1</v>
      </c>
    </row>
    <row r="73" spans="1:28" ht="12.75">
      <c r="A73" s="122"/>
      <c r="B73" s="123" t="s">
        <v>212</v>
      </c>
      <c r="C73" s="117" t="s">
        <v>46</v>
      </c>
      <c r="D73" s="115">
        <v>1</v>
      </c>
      <c r="E73" s="112"/>
      <c r="F73" s="160"/>
      <c r="G73" s="111"/>
      <c r="H73" s="112"/>
      <c r="I73" s="113"/>
      <c r="J73" s="115"/>
      <c r="K73" s="112"/>
      <c r="L73" s="160"/>
      <c r="M73" s="111"/>
      <c r="N73" s="112"/>
      <c r="O73" s="113"/>
      <c r="P73" s="115"/>
      <c r="Q73" s="112">
        <v>1</v>
      </c>
      <c r="R73" s="160">
        <v>2</v>
      </c>
      <c r="S73" s="111"/>
      <c r="T73" s="112"/>
      <c r="U73" s="113"/>
      <c r="V73" s="115"/>
      <c r="W73" s="112"/>
      <c r="X73" s="112"/>
      <c r="Y73" s="100">
        <f t="shared" si="7"/>
        <v>1</v>
      </c>
      <c r="Z73" s="101">
        <f t="shared" si="7"/>
        <v>1</v>
      </c>
      <c r="AA73" s="102">
        <f t="shared" si="7"/>
        <v>2</v>
      </c>
      <c r="AB73" s="103">
        <f t="shared" si="6"/>
        <v>4</v>
      </c>
    </row>
    <row r="74" spans="1:28" ht="12.75">
      <c r="A74" s="122"/>
      <c r="B74" s="123" t="s">
        <v>47</v>
      </c>
      <c r="C74" s="117" t="s">
        <v>46</v>
      </c>
      <c r="D74" s="115"/>
      <c r="E74" s="112"/>
      <c r="F74" s="160"/>
      <c r="G74" s="111"/>
      <c r="H74" s="112"/>
      <c r="I74" s="113"/>
      <c r="J74" s="115"/>
      <c r="K74" s="112"/>
      <c r="L74" s="160"/>
      <c r="M74" s="111"/>
      <c r="N74" s="112"/>
      <c r="O74" s="113"/>
      <c r="P74" s="115"/>
      <c r="Q74" s="112">
        <v>1</v>
      </c>
      <c r="R74" s="160">
        <v>2</v>
      </c>
      <c r="S74" s="111"/>
      <c r="T74" s="112">
        <v>4</v>
      </c>
      <c r="U74" s="113">
        <v>18</v>
      </c>
      <c r="V74" s="115"/>
      <c r="W74" s="112"/>
      <c r="X74" s="112"/>
      <c r="Y74" s="100">
        <f t="shared" si="7"/>
        <v>0</v>
      </c>
      <c r="Z74" s="101">
        <f t="shared" si="7"/>
        <v>5</v>
      </c>
      <c r="AA74" s="102">
        <f t="shared" si="7"/>
        <v>20</v>
      </c>
      <c r="AB74" s="103">
        <f t="shared" si="6"/>
        <v>25</v>
      </c>
    </row>
    <row r="75" spans="1:28" ht="12.75">
      <c r="A75" s="122"/>
      <c r="B75" s="123" t="s">
        <v>48</v>
      </c>
      <c r="C75" s="117" t="s">
        <v>46</v>
      </c>
      <c r="D75" s="115"/>
      <c r="E75" s="112"/>
      <c r="F75" s="160">
        <v>2</v>
      </c>
      <c r="G75" s="111"/>
      <c r="H75" s="112"/>
      <c r="I75" s="113"/>
      <c r="J75" s="115"/>
      <c r="K75" s="112"/>
      <c r="L75" s="160"/>
      <c r="M75" s="111"/>
      <c r="N75" s="112"/>
      <c r="O75" s="113"/>
      <c r="P75" s="115"/>
      <c r="Q75" s="112"/>
      <c r="R75" s="160">
        <v>3</v>
      </c>
      <c r="S75" s="111"/>
      <c r="T75" s="112">
        <v>1</v>
      </c>
      <c r="U75" s="113">
        <v>5</v>
      </c>
      <c r="V75" s="115"/>
      <c r="W75" s="112"/>
      <c r="X75" s="112"/>
      <c r="Y75" s="100">
        <f t="shared" si="7"/>
        <v>0</v>
      </c>
      <c r="Z75" s="101">
        <f t="shared" si="7"/>
        <v>1</v>
      </c>
      <c r="AA75" s="102">
        <f t="shared" si="7"/>
        <v>10</v>
      </c>
      <c r="AB75" s="103">
        <f t="shared" si="6"/>
        <v>11</v>
      </c>
    </row>
    <row r="76" spans="1:28" ht="25.5">
      <c r="A76" s="122"/>
      <c r="B76" s="123" t="s">
        <v>213</v>
      </c>
      <c r="C76" s="117" t="s">
        <v>46</v>
      </c>
      <c r="D76" s="115"/>
      <c r="E76" s="112"/>
      <c r="F76" s="160"/>
      <c r="G76" s="111"/>
      <c r="H76" s="112"/>
      <c r="I76" s="113"/>
      <c r="J76" s="115"/>
      <c r="K76" s="112"/>
      <c r="L76" s="160"/>
      <c r="M76" s="111"/>
      <c r="N76" s="112">
        <v>1</v>
      </c>
      <c r="O76" s="113"/>
      <c r="P76" s="115"/>
      <c r="Q76" s="112"/>
      <c r="R76" s="160"/>
      <c r="S76" s="111"/>
      <c r="T76" s="112"/>
      <c r="U76" s="113"/>
      <c r="V76" s="115"/>
      <c r="W76" s="112"/>
      <c r="X76" s="112"/>
      <c r="Y76" s="100">
        <f t="shared" si="7"/>
        <v>0</v>
      </c>
      <c r="Z76" s="101">
        <f t="shared" si="7"/>
        <v>1</v>
      </c>
      <c r="AA76" s="102">
        <f t="shared" si="7"/>
        <v>0</v>
      </c>
      <c r="AB76" s="103">
        <f t="shared" si="6"/>
        <v>1</v>
      </c>
    </row>
    <row r="77" spans="1:28" ht="32.25" thickBot="1">
      <c r="A77" s="59"/>
      <c r="B77" s="60" t="s">
        <v>22</v>
      </c>
      <c r="C77" s="61" t="s">
        <v>46</v>
      </c>
      <c r="D77" s="62">
        <f>SUM(D67:D76)</f>
        <v>1</v>
      </c>
      <c r="E77" s="62">
        <f aca="true" t="shared" si="8" ref="E77:X77">SUM(E67:E76)</f>
        <v>2</v>
      </c>
      <c r="F77" s="86">
        <f t="shared" si="8"/>
        <v>16</v>
      </c>
      <c r="G77" s="87">
        <f t="shared" si="8"/>
        <v>0</v>
      </c>
      <c r="H77" s="88">
        <f t="shared" si="8"/>
        <v>1</v>
      </c>
      <c r="I77" s="89">
        <f t="shared" si="8"/>
        <v>15</v>
      </c>
      <c r="J77" s="62">
        <f t="shared" si="8"/>
        <v>0</v>
      </c>
      <c r="K77" s="62">
        <f t="shared" si="8"/>
        <v>0</v>
      </c>
      <c r="L77" s="86">
        <f t="shared" si="8"/>
        <v>0</v>
      </c>
      <c r="M77" s="41">
        <f t="shared" si="8"/>
        <v>0</v>
      </c>
      <c r="N77" s="62">
        <f t="shared" si="8"/>
        <v>2</v>
      </c>
      <c r="O77" s="186">
        <f t="shared" si="8"/>
        <v>4</v>
      </c>
      <c r="P77" s="62">
        <f t="shared" si="8"/>
        <v>2</v>
      </c>
      <c r="Q77" s="62">
        <f t="shared" si="8"/>
        <v>3</v>
      </c>
      <c r="R77" s="86">
        <f t="shared" si="8"/>
        <v>18</v>
      </c>
      <c r="S77" s="41">
        <f t="shared" si="8"/>
        <v>0</v>
      </c>
      <c r="T77" s="62">
        <f t="shared" si="8"/>
        <v>6</v>
      </c>
      <c r="U77" s="186">
        <f t="shared" si="8"/>
        <v>66</v>
      </c>
      <c r="V77" s="62">
        <f t="shared" si="8"/>
        <v>0</v>
      </c>
      <c r="W77" s="62">
        <f t="shared" si="8"/>
        <v>0</v>
      </c>
      <c r="X77" s="62">
        <f t="shared" si="8"/>
        <v>0</v>
      </c>
      <c r="Y77" s="41">
        <f t="shared" si="7"/>
        <v>3</v>
      </c>
      <c r="Z77" s="63">
        <f t="shared" si="7"/>
        <v>14</v>
      </c>
      <c r="AA77" s="64">
        <f t="shared" si="7"/>
        <v>119</v>
      </c>
      <c r="AB77" s="61">
        <f t="shared" si="6"/>
        <v>136</v>
      </c>
    </row>
    <row r="78" spans="1:28" ht="36.75" thickBot="1">
      <c r="A78" s="124"/>
      <c r="B78" s="125" t="s">
        <v>52</v>
      </c>
      <c r="C78" s="126"/>
      <c r="D78" s="127">
        <f>D77+D57+D56+D55+D46+D25</f>
        <v>46</v>
      </c>
      <c r="E78" s="127">
        <f aca="true" t="shared" si="9" ref="E78:X78">E77+E57+E56+E55+E46+E25</f>
        <v>102</v>
      </c>
      <c r="F78" s="179">
        <f t="shared" si="9"/>
        <v>598</v>
      </c>
      <c r="G78" s="180">
        <f t="shared" si="9"/>
        <v>8</v>
      </c>
      <c r="H78" s="127">
        <f t="shared" si="9"/>
        <v>11</v>
      </c>
      <c r="I78" s="181">
        <f t="shared" si="9"/>
        <v>116</v>
      </c>
      <c r="J78" s="127">
        <f t="shared" si="9"/>
        <v>0</v>
      </c>
      <c r="K78" s="127">
        <f t="shared" si="9"/>
        <v>6</v>
      </c>
      <c r="L78" s="179">
        <f t="shared" si="9"/>
        <v>32</v>
      </c>
      <c r="M78" s="180">
        <f t="shared" si="9"/>
        <v>15</v>
      </c>
      <c r="N78" s="127">
        <f t="shared" si="9"/>
        <v>22</v>
      </c>
      <c r="O78" s="181">
        <f t="shared" si="9"/>
        <v>132</v>
      </c>
      <c r="P78" s="127">
        <f t="shared" si="9"/>
        <v>90</v>
      </c>
      <c r="Q78" s="127">
        <f t="shared" si="9"/>
        <v>234</v>
      </c>
      <c r="R78" s="179">
        <f t="shared" si="9"/>
        <v>1471</v>
      </c>
      <c r="S78" s="180">
        <f t="shared" si="9"/>
        <v>93</v>
      </c>
      <c r="T78" s="127">
        <f t="shared" si="9"/>
        <v>281</v>
      </c>
      <c r="U78" s="181">
        <f t="shared" si="9"/>
        <v>2916</v>
      </c>
      <c r="V78" s="127">
        <f t="shared" si="9"/>
        <v>1</v>
      </c>
      <c r="W78" s="127">
        <f t="shared" si="9"/>
        <v>7</v>
      </c>
      <c r="X78" s="127">
        <f t="shared" si="9"/>
        <v>82</v>
      </c>
      <c r="Y78" s="128">
        <f t="shared" si="7"/>
        <v>253</v>
      </c>
      <c r="Z78" s="129">
        <f t="shared" si="7"/>
        <v>663</v>
      </c>
      <c r="AA78" s="130">
        <f t="shared" si="7"/>
        <v>5347</v>
      </c>
      <c r="AB78" s="131">
        <f t="shared" si="6"/>
        <v>6263</v>
      </c>
    </row>
    <row r="79" spans="24:26" ht="12.75">
      <c r="X79" s="67"/>
      <c r="Y79" s="68"/>
      <c r="Z79" s="2"/>
    </row>
    <row r="80" spans="2:26" ht="15.75" thickBot="1">
      <c r="B80" s="148" t="s">
        <v>172</v>
      </c>
      <c r="X80" s="67"/>
      <c r="Y80" s="68"/>
      <c r="Z80" s="2"/>
    </row>
    <row r="81" spans="2:28" ht="15" thickBot="1">
      <c r="B81" s="210" t="s">
        <v>215</v>
      </c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2"/>
    </row>
    <row r="82" spans="2:28" ht="15" thickBot="1">
      <c r="B82" s="213" t="s">
        <v>216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5"/>
    </row>
    <row r="83" spans="2:28" ht="15" thickBot="1">
      <c r="B83" s="216" t="s">
        <v>217</v>
      </c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8"/>
    </row>
    <row r="84" spans="2:28" ht="14.25">
      <c r="B84" s="207" t="s">
        <v>194</v>
      </c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</row>
    <row r="85" spans="2:28" ht="14.25">
      <c r="B85" s="208" t="s">
        <v>214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</sheetData>
  <mergeCells count="17">
    <mergeCell ref="A2:AB4"/>
    <mergeCell ref="D5:F5"/>
    <mergeCell ref="G5:I5"/>
    <mergeCell ref="J5:L5"/>
    <mergeCell ref="M5:O5"/>
    <mergeCell ref="P5:R5"/>
    <mergeCell ref="AB5:AB6"/>
    <mergeCell ref="A1:AB1"/>
    <mergeCell ref="B85:AB85"/>
    <mergeCell ref="B84:AB84"/>
    <mergeCell ref="D58:AB65"/>
    <mergeCell ref="S5:U5"/>
    <mergeCell ref="B81:AB81"/>
    <mergeCell ref="B83:AB83"/>
    <mergeCell ref="B82:AB82"/>
    <mergeCell ref="V5:X5"/>
    <mergeCell ref="Y5:AA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2"/>
  <sheetViews>
    <sheetView zoomScale="75" zoomScaleNormal="75" workbookViewId="0" topLeftCell="A7">
      <selection activeCell="B7" sqref="B7"/>
    </sheetView>
  </sheetViews>
  <sheetFormatPr defaultColWidth="9.00390625" defaultRowHeight="12.75"/>
  <cols>
    <col min="1" max="1" width="2.25390625" style="3" customWidth="1"/>
    <col min="2" max="2" width="17.875" style="3" customWidth="1"/>
    <col min="3" max="3" width="6.125" style="66" customWidth="1"/>
    <col min="4" max="4" width="4.25390625" style="3" customWidth="1"/>
    <col min="5" max="5" width="6.125" style="3" customWidth="1"/>
    <col min="6" max="6" width="5.625" style="3" customWidth="1"/>
    <col min="7" max="9" width="4.25390625" style="3" customWidth="1"/>
    <col min="10" max="10" width="3.125" style="3" customWidth="1"/>
    <col min="11" max="11" width="3.00390625" style="3" customWidth="1"/>
    <col min="12" max="12" width="3.625" style="3" customWidth="1"/>
    <col min="13" max="13" width="3.25390625" style="3" customWidth="1"/>
    <col min="14" max="14" width="3.75390625" style="3" customWidth="1"/>
    <col min="15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2" width="3.25390625" style="3" customWidth="1"/>
    <col min="23" max="23" width="3.125" style="3" customWidth="1"/>
    <col min="24" max="24" width="4.25390625" style="3" customWidth="1"/>
    <col min="25" max="25" width="5.00390625" style="66" customWidth="1"/>
    <col min="26" max="26" width="5.875" style="66" customWidth="1"/>
    <col min="27" max="27" width="6.625" style="66" customWidth="1"/>
    <col min="28" max="28" width="6.87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164" t="s">
        <v>13</v>
      </c>
      <c r="H6" s="165" t="s">
        <v>14</v>
      </c>
      <c r="I6" s="166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53</v>
      </c>
      <c r="E8" s="25">
        <v>187</v>
      </c>
      <c r="F8" s="26">
        <v>913</v>
      </c>
      <c r="G8" s="24">
        <v>9</v>
      </c>
      <c r="H8" s="25">
        <v>24</v>
      </c>
      <c r="I8" s="26">
        <v>66</v>
      </c>
      <c r="J8" s="24"/>
      <c r="K8" s="25"/>
      <c r="L8" s="26">
        <v>7</v>
      </c>
      <c r="M8" s="24">
        <v>4</v>
      </c>
      <c r="N8" s="25">
        <v>3</v>
      </c>
      <c r="O8" s="26">
        <v>48</v>
      </c>
      <c r="P8" s="24">
        <v>150</v>
      </c>
      <c r="Q8" s="25">
        <v>512</v>
      </c>
      <c r="R8" s="26">
        <v>2431</v>
      </c>
      <c r="S8" s="24">
        <v>34</v>
      </c>
      <c r="T8" s="25">
        <v>73</v>
      </c>
      <c r="U8" s="26">
        <v>787</v>
      </c>
      <c r="V8" s="24"/>
      <c r="W8" s="25">
        <v>2</v>
      </c>
      <c r="X8" s="26">
        <v>19</v>
      </c>
      <c r="Y8" s="24">
        <f aca="true" t="shared" si="0" ref="Y8:AA30">D8+G8+J8+M8+P8+S8+V8</f>
        <v>250</v>
      </c>
      <c r="Z8" s="25">
        <f t="shared" si="0"/>
        <v>801</v>
      </c>
      <c r="AA8" s="26">
        <f t="shared" si="0"/>
        <v>4271</v>
      </c>
      <c r="AB8" s="27">
        <f>Y8+Z8+AA8</f>
        <v>5322</v>
      </c>
    </row>
    <row r="9" spans="1:28" ht="12.75">
      <c r="A9" s="94"/>
      <c r="B9" s="95" t="s">
        <v>57</v>
      </c>
      <c r="C9" s="96" t="s">
        <v>16</v>
      </c>
      <c r="D9" s="97">
        <v>2</v>
      </c>
      <c r="E9" s="98">
        <v>1</v>
      </c>
      <c r="F9" s="99">
        <v>3</v>
      </c>
      <c r="G9" s="97"/>
      <c r="H9" s="98"/>
      <c r="I9" s="99"/>
      <c r="J9" s="97"/>
      <c r="K9" s="98"/>
      <c r="L9" s="99"/>
      <c r="M9" s="97">
        <v>1</v>
      </c>
      <c r="N9" s="98"/>
      <c r="O9" s="99">
        <v>6</v>
      </c>
      <c r="P9" s="97">
        <v>1</v>
      </c>
      <c r="Q9" s="98">
        <v>2</v>
      </c>
      <c r="R9" s="99">
        <v>8</v>
      </c>
      <c r="S9" s="97">
        <v>10</v>
      </c>
      <c r="T9" s="98">
        <v>15</v>
      </c>
      <c r="U9" s="99">
        <v>182</v>
      </c>
      <c r="V9" s="97"/>
      <c r="W9" s="98"/>
      <c r="X9" s="99"/>
      <c r="Y9" s="100">
        <f t="shared" si="0"/>
        <v>14</v>
      </c>
      <c r="Z9" s="101">
        <f t="shared" si="0"/>
        <v>18</v>
      </c>
      <c r="AA9" s="102">
        <f t="shared" si="0"/>
        <v>199</v>
      </c>
      <c r="AB9" s="103">
        <f aca="true" t="shared" si="1" ref="AB9:AB47">Y9+Z9+AA9</f>
        <v>231</v>
      </c>
    </row>
    <row r="10" spans="1:28" ht="12.75">
      <c r="A10" s="94"/>
      <c r="B10" s="95" t="s">
        <v>151</v>
      </c>
      <c r="C10" s="96" t="s">
        <v>16</v>
      </c>
      <c r="D10" s="97">
        <v>17</v>
      </c>
      <c r="E10" s="98">
        <v>95</v>
      </c>
      <c r="F10" s="99">
        <v>492</v>
      </c>
      <c r="G10" s="97">
        <v>1</v>
      </c>
      <c r="H10" s="98">
        <v>14</v>
      </c>
      <c r="I10" s="99">
        <v>47</v>
      </c>
      <c r="J10" s="97"/>
      <c r="K10" s="98"/>
      <c r="L10" s="99">
        <v>2</v>
      </c>
      <c r="M10" s="97"/>
      <c r="N10" s="98">
        <v>1</v>
      </c>
      <c r="O10" s="99">
        <v>14</v>
      </c>
      <c r="P10" s="97">
        <v>79</v>
      </c>
      <c r="Q10" s="98">
        <v>218</v>
      </c>
      <c r="R10" s="99">
        <v>1156</v>
      </c>
      <c r="S10" s="97">
        <v>8</v>
      </c>
      <c r="T10" s="98">
        <v>27</v>
      </c>
      <c r="U10" s="99">
        <v>204</v>
      </c>
      <c r="V10" s="97"/>
      <c r="W10" s="98"/>
      <c r="X10" s="99">
        <v>10</v>
      </c>
      <c r="Y10" s="100">
        <f t="shared" si="0"/>
        <v>105</v>
      </c>
      <c r="Z10" s="101">
        <f t="shared" si="0"/>
        <v>355</v>
      </c>
      <c r="AA10" s="102">
        <f t="shared" si="0"/>
        <v>1925</v>
      </c>
      <c r="AB10" s="103">
        <f t="shared" si="1"/>
        <v>2385</v>
      </c>
    </row>
    <row r="11" spans="1:28" ht="12.75">
      <c r="A11" s="94"/>
      <c r="B11" s="95" t="s">
        <v>17</v>
      </c>
      <c r="C11" s="96" t="s">
        <v>16</v>
      </c>
      <c r="D11" s="97">
        <v>14</v>
      </c>
      <c r="E11" s="98">
        <v>39</v>
      </c>
      <c r="F11" s="99">
        <v>156</v>
      </c>
      <c r="G11" s="97"/>
      <c r="H11" s="98"/>
      <c r="I11" s="99"/>
      <c r="J11" s="97"/>
      <c r="K11" s="98"/>
      <c r="L11" s="99">
        <v>5</v>
      </c>
      <c r="M11" s="97"/>
      <c r="N11" s="98"/>
      <c r="O11" s="99">
        <v>11</v>
      </c>
      <c r="P11" s="97">
        <v>31</v>
      </c>
      <c r="Q11" s="98">
        <v>199</v>
      </c>
      <c r="R11" s="99">
        <v>768</v>
      </c>
      <c r="S11" s="97">
        <v>5</v>
      </c>
      <c r="T11" s="98">
        <v>20</v>
      </c>
      <c r="U11" s="99">
        <v>85</v>
      </c>
      <c r="V11" s="97"/>
      <c r="W11" s="98"/>
      <c r="X11" s="99">
        <v>3</v>
      </c>
      <c r="Y11" s="100">
        <f t="shared" si="0"/>
        <v>50</v>
      </c>
      <c r="Z11" s="101">
        <f t="shared" si="0"/>
        <v>258</v>
      </c>
      <c r="AA11" s="102">
        <f t="shared" si="0"/>
        <v>1028</v>
      </c>
      <c r="AB11" s="103">
        <f t="shared" si="1"/>
        <v>1336</v>
      </c>
    </row>
    <row r="12" spans="1:28" ht="12.75">
      <c r="A12" s="94"/>
      <c r="B12" s="105" t="s">
        <v>153</v>
      </c>
      <c r="C12" s="96" t="s">
        <v>16</v>
      </c>
      <c r="D12" s="97">
        <v>10</v>
      </c>
      <c r="E12" s="98">
        <v>22</v>
      </c>
      <c r="F12" s="99">
        <v>115</v>
      </c>
      <c r="G12" s="97">
        <v>1</v>
      </c>
      <c r="H12" s="98">
        <v>3</v>
      </c>
      <c r="I12" s="99">
        <v>12</v>
      </c>
      <c r="J12" s="97"/>
      <c r="K12" s="98"/>
      <c r="L12" s="99"/>
      <c r="M12" s="97">
        <v>2</v>
      </c>
      <c r="N12" s="98"/>
      <c r="O12" s="99">
        <v>10</v>
      </c>
      <c r="P12" s="97">
        <v>30</v>
      </c>
      <c r="Q12" s="98">
        <v>48</v>
      </c>
      <c r="R12" s="99">
        <v>336</v>
      </c>
      <c r="S12" s="97">
        <v>8</v>
      </c>
      <c r="T12" s="98">
        <v>7</v>
      </c>
      <c r="U12" s="99">
        <v>75</v>
      </c>
      <c r="V12" s="97"/>
      <c r="W12" s="98">
        <v>1</v>
      </c>
      <c r="X12" s="99">
        <v>5</v>
      </c>
      <c r="Y12" s="100">
        <f t="shared" si="0"/>
        <v>51</v>
      </c>
      <c r="Z12" s="101">
        <f t="shared" si="0"/>
        <v>81</v>
      </c>
      <c r="AA12" s="102">
        <f t="shared" si="0"/>
        <v>553</v>
      </c>
      <c r="AB12" s="103">
        <f t="shared" si="1"/>
        <v>685</v>
      </c>
    </row>
    <row r="13" spans="1:28" ht="12.75">
      <c r="A13" s="94"/>
      <c r="B13" s="95" t="s">
        <v>196</v>
      </c>
      <c r="C13" s="96" t="s">
        <v>16</v>
      </c>
      <c r="D13" s="97"/>
      <c r="E13" s="98"/>
      <c r="F13" s="99"/>
      <c r="G13" s="97"/>
      <c r="H13" s="98"/>
      <c r="I13" s="99"/>
      <c r="J13" s="97"/>
      <c r="K13" s="98"/>
      <c r="L13" s="99"/>
      <c r="M13" s="97"/>
      <c r="N13" s="98"/>
      <c r="O13" s="99"/>
      <c r="P13" s="97"/>
      <c r="Q13" s="98"/>
      <c r="R13" s="99"/>
      <c r="S13" s="97"/>
      <c r="T13" s="98">
        <v>1</v>
      </c>
      <c r="U13" s="99">
        <v>57</v>
      </c>
      <c r="V13" s="97"/>
      <c r="W13" s="98"/>
      <c r="X13" s="99"/>
      <c r="Y13" s="100">
        <f t="shared" si="0"/>
        <v>0</v>
      </c>
      <c r="Z13" s="101">
        <f t="shared" si="0"/>
        <v>1</v>
      </c>
      <c r="AA13" s="102">
        <f t="shared" si="0"/>
        <v>57</v>
      </c>
      <c r="AB13" s="103">
        <f t="shared" si="1"/>
        <v>58</v>
      </c>
    </row>
    <row r="14" spans="1:28" ht="12.75">
      <c r="A14" s="94"/>
      <c r="B14" s="95" t="s">
        <v>197</v>
      </c>
      <c r="C14" s="96" t="s">
        <v>16</v>
      </c>
      <c r="D14" s="190"/>
      <c r="E14" s="98"/>
      <c r="F14" s="118">
        <v>3</v>
      </c>
      <c r="G14" s="190"/>
      <c r="H14" s="98"/>
      <c r="I14" s="118"/>
      <c r="J14" s="190"/>
      <c r="K14" s="98"/>
      <c r="L14" s="118"/>
      <c r="M14" s="190"/>
      <c r="N14" s="98"/>
      <c r="O14" s="118">
        <v>1</v>
      </c>
      <c r="P14" s="190"/>
      <c r="Q14" s="98"/>
      <c r="R14" s="118"/>
      <c r="S14" s="190"/>
      <c r="T14" s="98"/>
      <c r="U14" s="118">
        <v>48</v>
      </c>
      <c r="V14" s="190"/>
      <c r="W14" s="98"/>
      <c r="X14" s="118"/>
      <c r="Y14" s="100">
        <f t="shared" si="0"/>
        <v>0</v>
      </c>
      <c r="Z14" s="101">
        <f t="shared" si="0"/>
        <v>0</v>
      </c>
      <c r="AA14" s="102">
        <f t="shared" si="0"/>
        <v>52</v>
      </c>
      <c r="AB14" s="103">
        <f t="shared" si="1"/>
        <v>52</v>
      </c>
    </row>
    <row r="15" spans="1:28" ht="12.75">
      <c r="A15" s="94"/>
      <c r="B15" s="95" t="s">
        <v>55</v>
      </c>
      <c r="C15" s="96" t="s">
        <v>16</v>
      </c>
      <c r="D15" s="190"/>
      <c r="E15" s="98">
        <v>15</v>
      </c>
      <c r="F15" s="174">
        <v>64</v>
      </c>
      <c r="G15" s="97"/>
      <c r="H15" s="98"/>
      <c r="I15" s="99">
        <v>3</v>
      </c>
      <c r="J15" s="97"/>
      <c r="K15" s="98"/>
      <c r="L15" s="99"/>
      <c r="M15" s="97"/>
      <c r="N15" s="98">
        <v>2</v>
      </c>
      <c r="O15" s="99">
        <v>3</v>
      </c>
      <c r="P15" s="97">
        <v>6</v>
      </c>
      <c r="Q15" s="98">
        <v>33</v>
      </c>
      <c r="R15" s="99">
        <v>114</v>
      </c>
      <c r="S15" s="97">
        <v>3</v>
      </c>
      <c r="T15" s="98">
        <v>3</v>
      </c>
      <c r="U15" s="99">
        <v>22</v>
      </c>
      <c r="V15" s="97"/>
      <c r="W15" s="98"/>
      <c r="X15" s="99"/>
      <c r="Y15" s="100">
        <f t="shared" si="0"/>
        <v>9</v>
      </c>
      <c r="Z15" s="101">
        <f t="shared" si="0"/>
        <v>53</v>
      </c>
      <c r="AA15" s="102">
        <f t="shared" si="0"/>
        <v>206</v>
      </c>
      <c r="AB15" s="103">
        <f t="shared" si="1"/>
        <v>268</v>
      </c>
    </row>
    <row r="16" spans="1:28" ht="12.75">
      <c r="A16" s="94"/>
      <c r="B16" s="95" t="s">
        <v>75</v>
      </c>
      <c r="C16" s="96" t="s">
        <v>16</v>
      </c>
      <c r="D16" s="190">
        <v>5</v>
      </c>
      <c r="E16" s="98">
        <v>13</v>
      </c>
      <c r="F16" s="174">
        <v>72</v>
      </c>
      <c r="G16" s="97"/>
      <c r="H16" s="98">
        <v>1</v>
      </c>
      <c r="I16" s="99">
        <v>4</v>
      </c>
      <c r="J16" s="97"/>
      <c r="K16" s="98"/>
      <c r="L16" s="99"/>
      <c r="M16" s="97"/>
      <c r="N16" s="98"/>
      <c r="O16" s="99">
        <v>1</v>
      </c>
      <c r="P16" s="97">
        <v>2</v>
      </c>
      <c r="Q16" s="98">
        <v>10</v>
      </c>
      <c r="R16" s="99">
        <v>46</v>
      </c>
      <c r="S16" s="97"/>
      <c r="T16" s="98"/>
      <c r="U16" s="99">
        <v>105</v>
      </c>
      <c r="V16" s="97"/>
      <c r="W16" s="98">
        <v>1</v>
      </c>
      <c r="X16" s="99">
        <v>1</v>
      </c>
      <c r="Y16" s="100">
        <f t="shared" si="0"/>
        <v>7</v>
      </c>
      <c r="Z16" s="101">
        <f t="shared" si="0"/>
        <v>25</v>
      </c>
      <c r="AA16" s="102">
        <f t="shared" si="0"/>
        <v>229</v>
      </c>
      <c r="AB16" s="103">
        <f t="shared" si="1"/>
        <v>261</v>
      </c>
    </row>
    <row r="17" spans="1:28" ht="12.75">
      <c r="A17" s="94"/>
      <c r="B17" s="95" t="s">
        <v>56</v>
      </c>
      <c r="C17" s="96" t="s">
        <v>16</v>
      </c>
      <c r="D17" s="97">
        <v>4</v>
      </c>
      <c r="E17" s="98">
        <v>2</v>
      </c>
      <c r="F17" s="99">
        <v>1</v>
      </c>
      <c r="G17" s="97">
        <v>7</v>
      </c>
      <c r="H17" s="98">
        <v>6</v>
      </c>
      <c r="I17" s="99"/>
      <c r="J17" s="97"/>
      <c r="K17" s="98"/>
      <c r="L17" s="99"/>
      <c r="M17" s="97">
        <v>1</v>
      </c>
      <c r="N17" s="98"/>
      <c r="O17" s="99">
        <v>2</v>
      </c>
      <c r="P17" s="97"/>
      <c r="Q17" s="98"/>
      <c r="R17" s="99"/>
      <c r="S17" s="97"/>
      <c r="T17" s="98"/>
      <c r="U17" s="99"/>
      <c r="V17" s="97"/>
      <c r="W17" s="98"/>
      <c r="X17" s="99"/>
      <c r="Y17" s="100">
        <f t="shared" si="0"/>
        <v>12</v>
      </c>
      <c r="Z17" s="101">
        <f t="shared" si="0"/>
        <v>8</v>
      </c>
      <c r="AA17" s="102">
        <f t="shared" si="0"/>
        <v>3</v>
      </c>
      <c r="AB17" s="103">
        <f t="shared" si="1"/>
        <v>23</v>
      </c>
    </row>
    <row r="18" spans="1:28" ht="25.5">
      <c r="A18" s="106"/>
      <c r="B18" s="95" t="s">
        <v>195</v>
      </c>
      <c r="C18" s="96" t="s">
        <v>16</v>
      </c>
      <c r="D18" s="97">
        <v>1</v>
      </c>
      <c r="E18" s="98"/>
      <c r="F18" s="99">
        <v>7</v>
      </c>
      <c r="G18" s="97"/>
      <c r="H18" s="98"/>
      <c r="I18" s="99"/>
      <c r="J18" s="97"/>
      <c r="K18" s="98"/>
      <c r="L18" s="99"/>
      <c r="M18" s="97"/>
      <c r="N18" s="98"/>
      <c r="O18" s="99"/>
      <c r="P18" s="97">
        <v>1</v>
      </c>
      <c r="Q18" s="98">
        <v>2</v>
      </c>
      <c r="R18" s="99">
        <v>3</v>
      </c>
      <c r="S18" s="97"/>
      <c r="T18" s="98"/>
      <c r="U18" s="99">
        <v>9</v>
      </c>
      <c r="V18" s="97"/>
      <c r="W18" s="98"/>
      <c r="X18" s="99"/>
      <c r="Y18" s="100">
        <f t="shared" si="0"/>
        <v>2</v>
      </c>
      <c r="Z18" s="101">
        <f t="shared" si="0"/>
        <v>2</v>
      </c>
      <c r="AA18" s="102">
        <f t="shared" si="0"/>
        <v>19</v>
      </c>
      <c r="AB18" s="103">
        <f t="shared" si="1"/>
        <v>23</v>
      </c>
    </row>
    <row r="19" spans="1:28" ht="31.5">
      <c r="A19" s="28"/>
      <c r="B19" s="29" t="s">
        <v>218</v>
      </c>
      <c r="C19" s="30" t="s">
        <v>16</v>
      </c>
      <c r="D19" s="31">
        <f>SUM(D9:D18)</f>
        <v>53</v>
      </c>
      <c r="E19" s="31">
        <f aca="true" t="shared" si="2" ref="E19:X19">SUM(E9:E18)</f>
        <v>187</v>
      </c>
      <c r="F19" s="31">
        <f t="shared" si="2"/>
        <v>913</v>
      </c>
      <c r="G19" s="31">
        <f t="shared" si="2"/>
        <v>9</v>
      </c>
      <c r="H19" s="31">
        <f t="shared" si="2"/>
        <v>24</v>
      </c>
      <c r="I19" s="31">
        <f t="shared" si="2"/>
        <v>66</v>
      </c>
      <c r="J19" s="31">
        <f t="shared" si="2"/>
        <v>0</v>
      </c>
      <c r="K19" s="31">
        <f t="shared" si="2"/>
        <v>0</v>
      </c>
      <c r="L19" s="31">
        <f t="shared" si="2"/>
        <v>7</v>
      </c>
      <c r="M19" s="31">
        <f t="shared" si="2"/>
        <v>4</v>
      </c>
      <c r="N19" s="31">
        <f t="shared" si="2"/>
        <v>3</v>
      </c>
      <c r="O19" s="31">
        <f t="shared" si="2"/>
        <v>48</v>
      </c>
      <c r="P19" s="31">
        <f t="shared" si="2"/>
        <v>150</v>
      </c>
      <c r="Q19" s="31">
        <f t="shared" si="2"/>
        <v>512</v>
      </c>
      <c r="R19" s="31">
        <f t="shared" si="2"/>
        <v>2431</v>
      </c>
      <c r="S19" s="31">
        <f t="shared" si="2"/>
        <v>34</v>
      </c>
      <c r="T19" s="31">
        <f t="shared" si="2"/>
        <v>73</v>
      </c>
      <c r="U19" s="31">
        <f t="shared" si="2"/>
        <v>787</v>
      </c>
      <c r="V19" s="31">
        <f t="shared" si="2"/>
        <v>0</v>
      </c>
      <c r="W19" s="31">
        <f t="shared" si="2"/>
        <v>2</v>
      </c>
      <c r="X19" s="31">
        <f t="shared" si="2"/>
        <v>19</v>
      </c>
      <c r="Y19" s="31">
        <f t="shared" si="0"/>
        <v>250</v>
      </c>
      <c r="Z19" s="32">
        <f t="shared" si="0"/>
        <v>801</v>
      </c>
      <c r="AA19" s="33">
        <f t="shared" si="0"/>
        <v>4271</v>
      </c>
      <c r="AB19" s="34">
        <f t="shared" si="1"/>
        <v>5322</v>
      </c>
    </row>
    <row r="20" spans="1:28" ht="15.75">
      <c r="A20" s="35"/>
      <c r="B20" s="36" t="s">
        <v>23</v>
      </c>
      <c r="C20" s="23" t="s">
        <v>23</v>
      </c>
      <c r="D20" s="24">
        <v>21</v>
      </c>
      <c r="E20" s="25">
        <v>51</v>
      </c>
      <c r="F20" s="26">
        <v>181</v>
      </c>
      <c r="G20" s="24"/>
      <c r="H20" s="25"/>
      <c r="I20" s="26">
        <v>3</v>
      </c>
      <c r="J20" s="24"/>
      <c r="K20" s="25"/>
      <c r="L20" s="26"/>
      <c r="M20" s="24">
        <v>5</v>
      </c>
      <c r="N20" s="25">
        <v>5</v>
      </c>
      <c r="O20" s="26">
        <v>23</v>
      </c>
      <c r="P20" s="24">
        <v>18</v>
      </c>
      <c r="Q20" s="25">
        <v>73</v>
      </c>
      <c r="R20" s="26">
        <v>296</v>
      </c>
      <c r="S20" s="24">
        <v>7</v>
      </c>
      <c r="T20" s="25">
        <v>25</v>
      </c>
      <c r="U20" s="26">
        <v>168</v>
      </c>
      <c r="V20" s="24"/>
      <c r="W20" s="25">
        <v>1</v>
      </c>
      <c r="X20" s="26"/>
      <c r="Y20" s="24">
        <f t="shared" si="0"/>
        <v>51</v>
      </c>
      <c r="Z20" s="25">
        <f t="shared" si="0"/>
        <v>155</v>
      </c>
      <c r="AA20" s="26">
        <f t="shared" si="0"/>
        <v>671</v>
      </c>
      <c r="AB20" s="27">
        <f t="shared" si="1"/>
        <v>877</v>
      </c>
    </row>
    <row r="21" spans="1:28" ht="12.75">
      <c r="A21" s="107"/>
      <c r="B21" s="95" t="s">
        <v>57</v>
      </c>
      <c r="C21" s="96" t="s">
        <v>23</v>
      </c>
      <c r="D21" s="97">
        <v>0</v>
      </c>
      <c r="E21" s="98"/>
      <c r="F21" s="99"/>
      <c r="G21" s="97"/>
      <c r="H21" s="98"/>
      <c r="I21" s="99">
        <v>1</v>
      </c>
      <c r="J21" s="97"/>
      <c r="K21" s="98"/>
      <c r="L21" s="99"/>
      <c r="M21" s="97"/>
      <c r="N21" s="98">
        <v>1</v>
      </c>
      <c r="O21" s="99"/>
      <c r="P21" s="97">
        <v>1</v>
      </c>
      <c r="Q21" s="98"/>
      <c r="R21" s="99">
        <v>1</v>
      </c>
      <c r="S21" s="97"/>
      <c r="T21" s="98">
        <v>1</v>
      </c>
      <c r="U21" s="99">
        <v>20</v>
      </c>
      <c r="V21" s="97"/>
      <c r="W21" s="98"/>
      <c r="X21" s="99"/>
      <c r="Y21" s="100">
        <f t="shared" si="0"/>
        <v>1</v>
      </c>
      <c r="Z21" s="101">
        <f t="shared" si="0"/>
        <v>2</v>
      </c>
      <c r="AA21" s="102">
        <f t="shared" si="0"/>
        <v>22</v>
      </c>
      <c r="AB21" s="103">
        <f t="shared" si="1"/>
        <v>25</v>
      </c>
    </row>
    <row r="22" spans="1:28" ht="12.75">
      <c r="A22" s="107"/>
      <c r="B22" s="95" t="s">
        <v>24</v>
      </c>
      <c r="C22" s="96" t="s">
        <v>23</v>
      </c>
      <c r="D22" s="97">
        <v>12</v>
      </c>
      <c r="E22" s="98">
        <v>21</v>
      </c>
      <c r="F22" s="99">
        <v>101</v>
      </c>
      <c r="G22" s="97"/>
      <c r="H22" s="98"/>
      <c r="I22" s="99"/>
      <c r="J22" s="97"/>
      <c r="K22" s="98"/>
      <c r="L22" s="99"/>
      <c r="M22" s="97">
        <v>2</v>
      </c>
      <c r="N22" s="98">
        <v>1</v>
      </c>
      <c r="O22" s="99">
        <v>4</v>
      </c>
      <c r="P22" s="97">
        <v>8</v>
      </c>
      <c r="Q22" s="98">
        <v>17</v>
      </c>
      <c r="R22" s="99">
        <v>119</v>
      </c>
      <c r="S22" s="97">
        <v>2</v>
      </c>
      <c r="T22" s="98">
        <v>12</v>
      </c>
      <c r="U22" s="99">
        <v>86</v>
      </c>
      <c r="V22" s="97"/>
      <c r="W22" s="98"/>
      <c r="X22" s="99"/>
      <c r="Y22" s="100">
        <f t="shared" si="0"/>
        <v>24</v>
      </c>
      <c r="Z22" s="101">
        <f t="shared" si="0"/>
        <v>51</v>
      </c>
      <c r="AA22" s="102">
        <f t="shared" si="0"/>
        <v>310</v>
      </c>
      <c r="AB22" s="103">
        <f t="shared" si="1"/>
        <v>385</v>
      </c>
    </row>
    <row r="23" spans="1:28" ht="12.75">
      <c r="A23" s="108"/>
      <c r="B23" s="95" t="s">
        <v>25</v>
      </c>
      <c r="C23" s="96" t="s">
        <v>23</v>
      </c>
      <c r="D23" s="97">
        <v>7</v>
      </c>
      <c r="E23" s="98">
        <v>24</v>
      </c>
      <c r="F23" s="99">
        <v>72</v>
      </c>
      <c r="G23" s="97"/>
      <c r="H23" s="98"/>
      <c r="I23" s="99">
        <v>2</v>
      </c>
      <c r="J23" s="97"/>
      <c r="K23" s="98"/>
      <c r="L23" s="99"/>
      <c r="M23" s="97"/>
      <c r="N23" s="98">
        <v>2</v>
      </c>
      <c r="O23" s="99">
        <v>6</v>
      </c>
      <c r="P23" s="97">
        <v>8</v>
      </c>
      <c r="Q23" s="98">
        <v>53</v>
      </c>
      <c r="R23" s="99">
        <v>166</v>
      </c>
      <c r="S23" s="97">
        <v>4</v>
      </c>
      <c r="T23" s="98">
        <v>12</v>
      </c>
      <c r="U23" s="99">
        <v>54</v>
      </c>
      <c r="V23" s="97"/>
      <c r="W23" s="98">
        <v>1</v>
      </c>
      <c r="X23" s="99"/>
      <c r="Y23" s="100">
        <f t="shared" si="0"/>
        <v>19</v>
      </c>
      <c r="Z23" s="101">
        <f t="shared" si="0"/>
        <v>92</v>
      </c>
      <c r="AA23" s="102">
        <f t="shared" si="0"/>
        <v>300</v>
      </c>
      <c r="AB23" s="103">
        <f t="shared" si="1"/>
        <v>411</v>
      </c>
    </row>
    <row r="24" spans="1:28" ht="12.75">
      <c r="A24" s="107"/>
      <c r="B24" s="95" t="s">
        <v>199</v>
      </c>
      <c r="C24" s="96" t="s">
        <v>23</v>
      </c>
      <c r="D24" s="190">
        <v>1</v>
      </c>
      <c r="E24" s="98">
        <v>3</v>
      </c>
      <c r="F24" s="118">
        <v>5</v>
      </c>
      <c r="G24" s="190"/>
      <c r="H24" s="98"/>
      <c r="I24" s="118"/>
      <c r="J24" s="190"/>
      <c r="K24" s="98"/>
      <c r="L24" s="118"/>
      <c r="M24" s="190">
        <v>1</v>
      </c>
      <c r="N24" s="98">
        <v>1</v>
      </c>
      <c r="O24" s="118">
        <v>1</v>
      </c>
      <c r="P24" s="190">
        <v>1</v>
      </c>
      <c r="Q24" s="98">
        <v>3</v>
      </c>
      <c r="R24" s="118">
        <v>10</v>
      </c>
      <c r="S24" s="190">
        <v>1</v>
      </c>
      <c r="T24" s="98"/>
      <c r="U24" s="118">
        <v>6</v>
      </c>
      <c r="V24" s="190"/>
      <c r="W24" s="98"/>
      <c r="X24" s="118"/>
      <c r="Y24" s="100">
        <f t="shared" si="0"/>
        <v>4</v>
      </c>
      <c r="Z24" s="101">
        <f t="shared" si="0"/>
        <v>7</v>
      </c>
      <c r="AA24" s="102">
        <f t="shared" si="0"/>
        <v>22</v>
      </c>
      <c r="AB24" s="103">
        <f t="shared" si="1"/>
        <v>33</v>
      </c>
    </row>
    <row r="25" spans="1:28" ht="12.75">
      <c r="A25" s="107"/>
      <c r="B25" s="95" t="s">
        <v>154</v>
      </c>
      <c r="C25" s="96" t="s">
        <v>23</v>
      </c>
      <c r="D25" s="97">
        <v>1</v>
      </c>
      <c r="E25" s="98">
        <v>3</v>
      </c>
      <c r="F25" s="99">
        <v>3</v>
      </c>
      <c r="G25" s="97"/>
      <c r="H25" s="98"/>
      <c r="I25" s="99"/>
      <c r="J25" s="97"/>
      <c r="K25" s="98"/>
      <c r="L25" s="99"/>
      <c r="M25" s="97">
        <v>2</v>
      </c>
      <c r="N25" s="98"/>
      <c r="O25" s="99">
        <v>12</v>
      </c>
      <c r="P25" s="97"/>
      <c r="Q25" s="98"/>
      <c r="R25" s="99"/>
      <c r="S25" s="97"/>
      <c r="T25" s="98"/>
      <c r="U25" s="99">
        <v>2</v>
      </c>
      <c r="V25" s="97"/>
      <c r="W25" s="98"/>
      <c r="X25" s="99"/>
      <c r="Y25" s="100">
        <f t="shared" si="0"/>
        <v>3</v>
      </c>
      <c r="Z25" s="101">
        <f t="shared" si="0"/>
        <v>3</v>
      </c>
      <c r="AA25" s="102">
        <f t="shared" si="0"/>
        <v>17</v>
      </c>
      <c r="AB25" s="103">
        <f t="shared" si="1"/>
        <v>23</v>
      </c>
    </row>
    <row r="26" spans="1:28" ht="31.5">
      <c r="A26" s="28"/>
      <c r="B26" s="29" t="s">
        <v>219</v>
      </c>
      <c r="C26" s="30" t="s">
        <v>23</v>
      </c>
      <c r="D26" s="31">
        <f>SUM(D21:D25)</f>
        <v>21</v>
      </c>
      <c r="E26" s="31">
        <f aca="true" t="shared" si="3" ref="E26:X26">SUM(E21:E25)</f>
        <v>51</v>
      </c>
      <c r="F26" s="31">
        <f t="shared" si="3"/>
        <v>181</v>
      </c>
      <c r="G26" s="31">
        <f t="shared" si="3"/>
        <v>0</v>
      </c>
      <c r="H26" s="31">
        <f t="shared" si="3"/>
        <v>0</v>
      </c>
      <c r="I26" s="31">
        <f t="shared" si="3"/>
        <v>3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5</v>
      </c>
      <c r="N26" s="31">
        <f t="shared" si="3"/>
        <v>5</v>
      </c>
      <c r="O26" s="31">
        <f t="shared" si="3"/>
        <v>23</v>
      </c>
      <c r="P26" s="31">
        <f t="shared" si="3"/>
        <v>18</v>
      </c>
      <c r="Q26" s="31">
        <f t="shared" si="3"/>
        <v>73</v>
      </c>
      <c r="R26" s="31">
        <f t="shared" si="3"/>
        <v>296</v>
      </c>
      <c r="S26" s="31">
        <f t="shared" si="3"/>
        <v>7</v>
      </c>
      <c r="T26" s="31">
        <f t="shared" si="3"/>
        <v>25</v>
      </c>
      <c r="U26" s="31">
        <f t="shared" si="3"/>
        <v>168</v>
      </c>
      <c r="V26" s="31">
        <f t="shared" si="3"/>
        <v>0</v>
      </c>
      <c r="W26" s="31">
        <f t="shared" si="3"/>
        <v>1</v>
      </c>
      <c r="X26" s="31">
        <f t="shared" si="3"/>
        <v>0</v>
      </c>
      <c r="Y26" s="31">
        <f t="shared" si="0"/>
        <v>51</v>
      </c>
      <c r="Z26" s="32">
        <f t="shared" si="0"/>
        <v>155</v>
      </c>
      <c r="AA26" s="33">
        <f t="shared" si="0"/>
        <v>671</v>
      </c>
      <c r="AB26" s="34">
        <f t="shared" si="1"/>
        <v>877</v>
      </c>
    </row>
    <row r="27" spans="1:28" ht="15.75">
      <c r="A27" s="35"/>
      <c r="B27" s="36" t="s">
        <v>30</v>
      </c>
      <c r="C27" s="23" t="s">
        <v>30</v>
      </c>
      <c r="D27" s="24">
        <v>83</v>
      </c>
      <c r="E27" s="25">
        <v>146</v>
      </c>
      <c r="F27" s="26">
        <v>805</v>
      </c>
      <c r="G27" s="24"/>
      <c r="H27" s="25">
        <v>3</v>
      </c>
      <c r="I27" s="26">
        <v>8</v>
      </c>
      <c r="J27" s="24"/>
      <c r="K27" s="25"/>
      <c r="L27" s="26">
        <v>3</v>
      </c>
      <c r="M27" s="24">
        <v>3</v>
      </c>
      <c r="N27" s="25">
        <v>1</v>
      </c>
      <c r="O27" s="26">
        <v>38</v>
      </c>
      <c r="P27" s="24">
        <v>215</v>
      </c>
      <c r="Q27" s="25">
        <v>523</v>
      </c>
      <c r="R27" s="26">
        <v>3068</v>
      </c>
      <c r="S27" s="24">
        <v>24</v>
      </c>
      <c r="T27" s="25">
        <v>63</v>
      </c>
      <c r="U27" s="26">
        <v>669</v>
      </c>
      <c r="V27" s="24"/>
      <c r="W27" s="25"/>
      <c r="X27" s="26">
        <v>2</v>
      </c>
      <c r="Y27" s="24">
        <f t="shared" si="0"/>
        <v>325</v>
      </c>
      <c r="Z27" s="25">
        <f t="shared" si="0"/>
        <v>736</v>
      </c>
      <c r="AA27" s="26">
        <f t="shared" si="0"/>
        <v>4593</v>
      </c>
      <c r="AB27" s="27">
        <f t="shared" si="1"/>
        <v>5654</v>
      </c>
    </row>
    <row r="28" spans="1:28" ht="12.75">
      <c r="A28" s="107"/>
      <c r="B28" s="95" t="s">
        <v>206</v>
      </c>
      <c r="C28" s="96" t="s">
        <v>30</v>
      </c>
      <c r="D28" s="190">
        <v>19</v>
      </c>
      <c r="E28" s="98">
        <v>33</v>
      </c>
      <c r="F28" s="118">
        <v>194</v>
      </c>
      <c r="G28" s="190"/>
      <c r="H28" s="98">
        <v>3</v>
      </c>
      <c r="I28" s="118">
        <v>4</v>
      </c>
      <c r="J28" s="190"/>
      <c r="K28" s="98"/>
      <c r="L28" s="118"/>
      <c r="M28" s="190"/>
      <c r="N28" s="98"/>
      <c r="O28" s="118">
        <v>17</v>
      </c>
      <c r="P28" s="190">
        <v>60</v>
      </c>
      <c r="Q28" s="98">
        <v>99</v>
      </c>
      <c r="R28" s="118">
        <v>754</v>
      </c>
      <c r="S28" s="190">
        <v>3</v>
      </c>
      <c r="T28" s="98">
        <v>7</v>
      </c>
      <c r="U28" s="118">
        <v>95</v>
      </c>
      <c r="V28" s="190"/>
      <c r="W28" s="98"/>
      <c r="X28" s="118"/>
      <c r="Y28" s="100">
        <f t="shared" si="0"/>
        <v>82</v>
      </c>
      <c r="Z28" s="101">
        <f t="shared" si="0"/>
        <v>142</v>
      </c>
      <c r="AA28" s="102">
        <f t="shared" si="0"/>
        <v>1064</v>
      </c>
      <c r="AB28" s="103">
        <f t="shared" si="1"/>
        <v>1288</v>
      </c>
    </row>
    <row r="29" spans="1:28" ht="12.75">
      <c r="A29" s="107"/>
      <c r="B29" s="95" t="s">
        <v>32</v>
      </c>
      <c r="C29" s="96" t="s">
        <v>30</v>
      </c>
      <c r="D29" s="190">
        <v>2</v>
      </c>
      <c r="E29" s="98">
        <v>5</v>
      </c>
      <c r="F29" s="174">
        <v>28</v>
      </c>
      <c r="G29" s="190"/>
      <c r="H29" s="98"/>
      <c r="I29" s="174">
        <v>1</v>
      </c>
      <c r="J29" s="190"/>
      <c r="K29" s="98"/>
      <c r="L29" s="174"/>
      <c r="M29" s="190"/>
      <c r="N29" s="98"/>
      <c r="O29" s="174">
        <v>5</v>
      </c>
      <c r="P29" s="190">
        <v>2</v>
      </c>
      <c r="Q29" s="98">
        <v>8</v>
      </c>
      <c r="R29" s="174">
        <v>30</v>
      </c>
      <c r="S29" s="190"/>
      <c r="T29" s="98">
        <v>7</v>
      </c>
      <c r="U29" s="174">
        <v>71</v>
      </c>
      <c r="V29" s="190"/>
      <c r="W29" s="98"/>
      <c r="X29" s="174">
        <v>2</v>
      </c>
      <c r="Y29" s="100">
        <f t="shared" si="0"/>
        <v>4</v>
      </c>
      <c r="Z29" s="101">
        <f t="shared" si="0"/>
        <v>20</v>
      </c>
      <c r="AA29" s="102">
        <f t="shared" si="0"/>
        <v>137</v>
      </c>
      <c r="AB29" s="103">
        <f t="shared" si="1"/>
        <v>161</v>
      </c>
    </row>
    <row r="30" spans="1:28" ht="12.75">
      <c r="A30" s="107"/>
      <c r="B30" s="95" t="s">
        <v>33</v>
      </c>
      <c r="C30" s="96" t="s">
        <v>30</v>
      </c>
      <c r="D30" s="190">
        <v>3</v>
      </c>
      <c r="E30" s="98">
        <v>2</v>
      </c>
      <c r="F30" s="118">
        <v>29</v>
      </c>
      <c r="G30" s="190"/>
      <c r="H30" s="98"/>
      <c r="I30" s="118"/>
      <c r="J30" s="190"/>
      <c r="K30" s="98"/>
      <c r="L30" s="118">
        <v>3</v>
      </c>
      <c r="M30" s="190"/>
      <c r="N30" s="98"/>
      <c r="O30" s="118">
        <v>1</v>
      </c>
      <c r="P30" s="190">
        <v>3</v>
      </c>
      <c r="Q30" s="98">
        <v>12</v>
      </c>
      <c r="R30" s="118">
        <v>102</v>
      </c>
      <c r="S30" s="190">
        <v>4</v>
      </c>
      <c r="T30" s="98">
        <v>7</v>
      </c>
      <c r="U30" s="118">
        <v>139</v>
      </c>
      <c r="V30" s="190"/>
      <c r="W30" s="98"/>
      <c r="X30" s="118"/>
      <c r="Y30" s="100">
        <f t="shared" si="0"/>
        <v>10</v>
      </c>
      <c r="Z30" s="101">
        <f t="shared" si="0"/>
        <v>21</v>
      </c>
      <c r="AA30" s="102">
        <f t="shared" si="0"/>
        <v>274</v>
      </c>
      <c r="AB30" s="103">
        <f t="shared" si="1"/>
        <v>305</v>
      </c>
    </row>
    <row r="31" spans="1:28" ht="12.75">
      <c r="A31" s="107"/>
      <c r="B31" s="95" t="s">
        <v>66</v>
      </c>
      <c r="C31" s="96" t="s">
        <v>30</v>
      </c>
      <c r="D31" s="190">
        <v>1</v>
      </c>
      <c r="E31" s="98"/>
      <c r="F31" s="174">
        <v>10</v>
      </c>
      <c r="G31" s="190"/>
      <c r="H31" s="98"/>
      <c r="I31" s="174">
        <v>2</v>
      </c>
      <c r="J31" s="190"/>
      <c r="K31" s="98"/>
      <c r="L31" s="174"/>
      <c r="M31" s="190">
        <v>1</v>
      </c>
      <c r="N31" s="98">
        <v>1</v>
      </c>
      <c r="O31" s="174">
        <v>3</v>
      </c>
      <c r="P31" s="190">
        <v>3</v>
      </c>
      <c r="Q31" s="98">
        <v>6</v>
      </c>
      <c r="R31" s="174">
        <v>55</v>
      </c>
      <c r="S31" s="190">
        <v>5</v>
      </c>
      <c r="T31" s="98">
        <v>12</v>
      </c>
      <c r="U31" s="174">
        <v>83</v>
      </c>
      <c r="V31" s="190"/>
      <c r="W31" s="98"/>
      <c r="X31" s="174"/>
      <c r="Y31" s="100">
        <f aca="true" t="shared" si="4" ref="Y31:AA38">D31+G31+J31+M31+P31+S31+V31</f>
        <v>10</v>
      </c>
      <c r="Z31" s="101">
        <f t="shared" si="4"/>
        <v>19</v>
      </c>
      <c r="AA31" s="102">
        <f t="shared" si="4"/>
        <v>153</v>
      </c>
      <c r="AB31" s="103">
        <f t="shared" si="1"/>
        <v>182</v>
      </c>
    </row>
    <row r="32" spans="1:28" ht="12.75">
      <c r="A32" s="107"/>
      <c r="B32" s="95" t="s">
        <v>78</v>
      </c>
      <c r="C32" s="96" t="s">
        <v>30</v>
      </c>
      <c r="D32" s="190">
        <v>24</v>
      </c>
      <c r="E32" s="98">
        <v>39</v>
      </c>
      <c r="F32" s="174">
        <v>280</v>
      </c>
      <c r="G32" s="190"/>
      <c r="H32" s="98"/>
      <c r="I32" s="174"/>
      <c r="J32" s="190"/>
      <c r="K32" s="98"/>
      <c r="L32" s="174"/>
      <c r="M32" s="190">
        <v>1</v>
      </c>
      <c r="N32" s="98"/>
      <c r="O32" s="174">
        <v>8</v>
      </c>
      <c r="P32" s="190">
        <v>83</v>
      </c>
      <c r="Q32" s="98">
        <v>225</v>
      </c>
      <c r="R32" s="174">
        <v>1424</v>
      </c>
      <c r="S32" s="190">
        <v>3</v>
      </c>
      <c r="T32" s="98">
        <v>19</v>
      </c>
      <c r="U32" s="174">
        <v>199</v>
      </c>
      <c r="V32" s="190"/>
      <c r="W32" s="98"/>
      <c r="X32" s="174"/>
      <c r="Y32" s="100">
        <f t="shared" si="4"/>
        <v>111</v>
      </c>
      <c r="Z32" s="101">
        <f t="shared" si="4"/>
        <v>283</v>
      </c>
      <c r="AA32" s="102">
        <f t="shared" si="4"/>
        <v>1911</v>
      </c>
      <c r="AB32" s="103">
        <f t="shared" si="1"/>
        <v>2305</v>
      </c>
    </row>
    <row r="33" spans="1:28" ht="12.75">
      <c r="A33" s="107"/>
      <c r="B33" s="95" t="s">
        <v>156</v>
      </c>
      <c r="C33" s="96" t="s">
        <v>30</v>
      </c>
      <c r="D33" s="190">
        <v>26</v>
      </c>
      <c r="E33" s="98">
        <v>52</v>
      </c>
      <c r="F33" s="118">
        <v>181</v>
      </c>
      <c r="G33" s="190"/>
      <c r="H33" s="98"/>
      <c r="I33" s="118"/>
      <c r="J33" s="190"/>
      <c r="K33" s="98"/>
      <c r="L33" s="118"/>
      <c r="M33" s="190">
        <v>1</v>
      </c>
      <c r="N33" s="98"/>
      <c r="O33" s="118">
        <v>2</v>
      </c>
      <c r="P33" s="190">
        <v>39</v>
      </c>
      <c r="Q33" s="98">
        <v>134</v>
      </c>
      <c r="R33" s="118">
        <v>521</v>
      </c>
      <c r="S33" s="190">
        <v>1</v>
      </c>
      <c r="T33" s="98">
        <v>1</v>
      </c>
      <c r="U33" s="118">
        <v>11</v>
      </c>
      <c r="V33" s="190"/>
      <c r="W33" s="98"/>
      <c r="X33" s="118"/>
      <c r="Y33" s="100">
        <f t="shared" si="4"/>
        <v>67</v>
      </c>
      <c r="Z33" s="101">
        <f t="shared" si="4"/>
        <v>187</v>
      </c>
      <c r="AA33" s="102">
        <f t="shared" si="4"/>
        <v>715</v>
      </c>
      <c r="AB33" s="103">
        <f t="shared" si="1"/>
        <v>969</v>
      </c>
    </row>
    <row r="34" spans="1:28" ht="12.75">
      <c r="A34" s="107"/>
      <c r="B34" s="95" t="s">
        <v>187</v>
      </c>
      <c r="C34" s="96" t="s">
        <v>30</v>
      </c>
      <c r="D34" s="190"/>
      <c r="E34" s="98"/>
      <c r="F34" s="174">
        <v>16</v>
      </c>
      <c r="G34" s="190"/>
      <c r="H34" s="98"/>
      <c r="I34" s="174">
        <v>1</v>
      </c>
      <c r="J34" s="190"/>
      <c r="K34" s="98"/>
      <c r="L34" s="174"/>
      <c r="M34" s="190"/>
      <c r="N34" s="98"/>
      <c r="O34" s="174">
        <v>1</v>
      </c>
      <c r="P34" s="190">
        <v>1</v>
      </c>
      <c r="Q34" s="98">
        <v>2</v>
      </c>
      <c r="R34" s="174">
        <v>17</v>
      </c>
      <c r="S34" s="190">
        <v>2</v>
      </c>
      <c r="T34" s="98"/>
      <c r="U34" s="174">
        <v>10</v>
      </c>
      <c r="V34" s="190"/>
      <c r="W34" s="98"/>
      <c r="X34" s="174"/>
      <c r="Y34" s="100">
        <f t="shared" si="4"/>
        <v>3</v>
      </c>
      <c r="Z34" s="101">
        <f t="shared" si="4"/>
        <v>2</v>
      </c>
      <c r="AA34" s="102">
        <f t="shared" si="4"/>
        <v>45</v>
      </c>
      <c r="AB34" s="103">
        <f t="shared" si="1"/>
        <v>50</v>
      </c>
    </row>
    <row r="35" spans="1:28" ht="12.75">
      <c r="A35" s="107"/>
      <c r="B35" s="95" t="s">
        <v>225</v>
      </c>
      <c r="C35" s="96" t="s">
        <v>30</v>
      </c>
      <c r="D35" s="190"/>
      <c r="E35" s="98"/>
      <c r="F35" s="174">
        <v>8</v>
      </c>
      <c r="G35" s="190"/>
      <c r="H35" s="98"/>
      <c r="I35" s="174"/>
      <c r="J35" s="190"/>
      <c r="K35" s="98"/>
      <c r="L35" s="174"/>
      <c r="M35" s="190"/>
      <c r="N35" s="98"/>
      <c r="O35" s="174">
        <v>1</v>
      </c>
      <c r="P35" s="190">
        <v>1</v>
      </c>
      <c r="Q35" s="98">
        <v>4</v>
      </c>
      <c r="R35" s="174">
        <v>11</v>
      </c>
      <c r="S35" s="190">
        <v>6</v>
      </c>
      <c r="T35" s="98">
        <v>9</v>
      </c>
      <c r="U35" s="174">
        <v>56</v>
      </c>
      <c r="V35" s="190"/>
      <c r="W35" s="98"/>
      <c r="X35" s="174"/>
      <c r="Y35" s="100">
        <f t="shared" si="4"/>
        <v>7</v>
      </c>
      <c r="Z35" s="101">
        <f t="shared" si="4"/>
        <v>13</v>
      </c>
      <c r="AA35" s="102">
        <f t="shared" si="4"/>
        <v>76</v>
      </c>
      <c r="AB35" s="103">
        <f t="shared" si="1"/>
        <v>96</v>
      </c>
    </row>
    <row r="36" spans="1:28" ht="12.75">
      <c r="A36" s="107"/>
      <c r="B36" s="95" t="s">
        <v>226</v>
      </c>
      <c r="C36" s="96" t="s">
        <v>30</v>
      </c>
      <c r="D36" s="190">
        <v>8</v>
      </c>
      <c r="E36" s="98">
        <v>15</v>
      </c>
      <c r="F36" s="118">
        <v>59</v>
      </c>
      <c r="G36" s="190"/>
      <c r="H36" s="98"/>
      <c r="I36" s="118"/>
      <c r="J36" s="190"/>
      <c r="K36" s="98"/>
      <c r="L36" s="118"/>
      <c r="M36" s="190"/>
      <c r="N36" s="98"/>
      <c r="O36" s="118"/>
      <c r="P36" s="190">
        <v>23</v>
      </c>
      <c r="Q36" s="98">
        <v>33</v>
      </c>
      <c r="R36" s="118">
        <v>154</v>
      </c>
      <c r="S36" s="190"/>
      <c r="T36" s="98">
        <v>1</v>
      </c>
      <c r="U36" s="118">
        <v>5</v>
      </c>
      <c r="V36" s="190"/>
      <c r="W36" s="98"/>
      <c r="X36" s="118"/>
      <c r="Y36" s="100">
        <f t="shared" si="4"/>
        <v>31</v>
      </c>
      <c r="Z36" s="101">
        <f t="shared" si="4"/>
        <v>49</v>
      </c>
      <c r="AA36" s="102">
        <f t="shared" si="4"/>
        <v>218</v>
      </c>
      <c r="AB36" s="103">
        <f t="shared" si="1"/>
        <v>298</v>
      </c>
    </row>
    <row r="37" spans="1:28" ht="31.5">
      <c r="A37" s="38"/>
      <c r="B37" s="39" t="s">
        <v>220</v>
      </c>
      <c r="C37" s="40" t="s">
        <v>30</v>
      </c>
      <c r="D37" s="41">
        <f>SUM(D28:D36)</f>
        <v>83</v>
      </c>
      <c r="E37" s="41">
        <f aca="true" t="shared" si="5" ref="E37:V37">SUM(E28:E36)</f>
        <v>146</v>
      </c>
      <c r="F37" s="41">
        <f t="shared" si="5"/>
        <v>805</v>
      </c>
      <c r="G37" s="41">
        <f t="shared" si="5"/>
        <v>0</v>
      </c>
      <c r="H37" s="41">
        <f t="shared" si="5"/>
        <v>3</v>
      </c>
      <c r="I37" s="41">
        <f t="shared" si="5"/>
        <v>8</v>
      </c>
      <c r="J37" s="41">
        <f t="shared" si="5"/>
        <v>0</v>
      </c>
      <c r="K37" s="41">
        <f t="shared" si="5"/>
        <v>0</v>
      </c>
      <c r="L37" s="41">
        <f t="shared" si="5"/>
        <v>3</v>
      </c>
      <c r="M37" s="41">
        <f t="shared" si="5"/>
        <v>3</v>
      </c>
      <c r="N37" s="41">
        <f t="shared" si="5"/>
        <v>1</v>
      </c>
      <c r="O37" s="41">
        <f t="shared" si="5"/>
        <v>38</v>
      </c>
      <c r="P37" s="41">
        <f t="shared" si="5"/>
        <v>215</v>
      </c>
      <c r="Q37" s="41">
        <f t="shared" si="5"/>
        <v>523</v>
      </c>
      <c r="R37" s="41">
        <f t="shared" si="5"/>
        <v>3068</v>
      </c>
      <c r="S37" s="41">
        <f t="shared" si="5"/>
        <v>24</v>
      </c>
      <c r="T37" s="41">
        <f t="shared" si="5"/>
        <v>63</v>
      </c>
      <c r="U37" s="41">
        <f t="shared" si="5"/>
        <v>669</v>
      </c>
      <c r="V37" s="41">
        <f t="shared" si="5"/>
        <v>0</v>
      </c>
      <c r="W37" s="41">
        <f>SUM(W28:W36)</f>
        <v>0</v>
      </c>
      <c r="X37" s="41">
        <f>SUM(X28:X36)</f>
        <v>2</v>
      </c>
      <c r="Y37" s="31">
        <f t="shared" si="4"/>
        <v>325</v>
      </c>
      <c r="Z37" s="32">
        <f t="shared" si="4"/>
        <v>736</v>
      </c>
      <c r="AA37" s="33">
        <f t="shared" si="4"/>
        <v>4593</v>
      </c>
      <c r="AB37" s="34">
        <f t="shared" si="1"/>
        <v>5654</v>
      </c>
    </row>
    <row r="38" spans="1:28" ht="15.75">
      <c r="A38" s="42"/>
      <c r="B38" s="22" t="s">
        <v>35</v>
      </c>
      <c r="C38" s="43" t="s">
        <v>35</v>
      </c>
      <c r="D38" s="44">
        <v>25</v>
      </c>
      <c r="E38" s="45">
        <v>55</v>
      </c>
      <c r="F38" s="46">
        <v>272</v>
      </c>
      <c r="G38" s="44">
        <v>1</v>
      </c>
      <c r="H38" s="45">
        <v>3</v>
      </c>
      <c r="I38" s="46">
        <v>24</v>
      </c>
      <c r="J38" s="44"/>
      <c r="K38" s="45"/>
      <c r="L38" s="46">
        <v>3</v>
      </c>
      <c r="M38" s="44">
        <v>7</v>
      </c>
      <c r="N38" s="45">
        <v>3</v>
      </c>
      <c r="O38" s="46">
        <v>17</v>
      </c>
      <c r="P38" s="44">
        <v>39</v>
      </c>
      <c r="Q38" s="45">
        <v>105</v>
      </c>
      <c r="R38" s="46">
        <v>647</v>
      </c>
      <c r="S38" s="44">
        <v>42</v>
      </c>
      <c r="T38" s="45">
        <v>51</v>
      </c>
      <c r="U38" s="46">
        <v>635</v>
      </c>
      <c r="V38" s="44"/>
      <c r="W38" s="45">
        <v>1</v>
      </c>
      <c r="X38" s="46">
        <v>19</v>
      </c>
      <c r="Y38" s="24">
        <f t="shared" si="4"/>
        <v>114</v>
      </c>
      <c r="Z38" s="25">
        <f t="shared" si="4"/>
        <v>218</v>
      </c>
      <c r="AA38" s="26">
        <f t="shared" si="4"/>
        <v>1617</v>
      </c>
      <c r="AB38" s="27">
        <f t="shared" si="1"/>
        <v>1949</v>
      </c>
    </row>
    <row r="39" spans="1:28" ht="12.75">
      <c r="A39" s="109"/>
      <c r="B39" s="105" t="s">
        <v>36</v>
      </c>
      <c r="C39" s="110" t="s">
        <v>35</v>
      </c>
      <c r="D39" s="111">
        <v>2</v>
      </c>
      <c r="E39" s="112">
        <v>4</v>
      </c>
      <c r="F39" s="113">
        <v>45</v>
      </c>
      <c r="G39" s="111"/>
      <c r="H39" s="112"/>
      <c r="I39" s="113">
        <v>1</v>
      </c>
      <c r="J39" s="111"/>
      <c r="K39" s="112"/>
      <c r="L39" s="113"/>
      <c r="M39" s="111">
        <v>1</v>
      </c>
      <c r="N39" s="112"/>
      <c r="O39" s="113"/>
      <c r="P39" s="111">
        <v>9</v>
      </c>
      <c r="Q39" s="112">
        <v>18</v>
      </c>
      <c r="R39" s="113">
        <v>143</v>
      </c>
      <c r="S39" s="111">
        <v>7</v>
      </c>
      <c r="T39" s="112">
        <v>10</v>
      </c>
      <c r="U39" s="113">
        <v>119</v>
      </c>
      <c r="V39" s="111"/>
      <c r="W39" s="112"/>
      <c r="X39" s="113"/>
      <c r="Y39" s="100">
        <f aca="true" t="shared" si="6" ref="Y39:AA55">D39+G39+J39+M39+P39+S39+V39</f>
        <v>19</v>
      </c>
      <c r="Z39" s="101">
        <f t="shared" si="6"/>
        <v>32</v>
      </c>
      <c r="AA39" s="102">
        <f t="shared" si="6"/>
        <v>308</v>
      </c>
      <c r="AB39" s="103">
        <f t="shared" si="1"/>
        <v>359</v>
      </c>
    </row>
    <row r="40" spans="1:28" ht="12.75">
      <c r="A40" s="109"/>
      <c r="B40" s="105" t="s">
        <v>77</v>
      </c>
      <c r="C40" s="110" t="s">
        <v>35</v>
      </c>
      <c r="D40" s="111">
        <v>8</v>
      </c>
      <c r="E40" s="112">
        <v>16</v>
      </c>
      <c r="F40" s="113">
        <v>75</v>
      </c>
      <c r="G40" s="111"/>
      <c r="H40" s="112"/>
      <c r="I40" s="113">
        <v>2</v>
      </c>
      <c r="J40" s="111"/>
      <c r="K40" s="112"/>
      <c r="L40" s="113">
        <v>1</v>
      </c>
      <c r="M40" s="111">
        <v>1</v>
      </c>
      <c r="N40" s="112">
        <v>1</v>
      </c>
      <c r="O40" s="113">
        <v>2</v>
      </c>
      <c r="P40" s="111">
        <v>9</v>
      </c>
      <c r="Q40" s="112">
        <v>24</v>
      </c>
      <c r="R40" s="113">
        <v>165</v>
      </c>
      <c r="S40" s="111">
        <v>4</v>
      </c>
      <c r="T40" s="112">
        <v>2</v>
      </c>
      <c r="U40" s="113">
        <v>49</v>
      </c>
      <c r="V40" s="111"/>
      <c r="W40" s="112">
        <v>1</v>
      </c>
      <c r="X40" s="113">
        <v>18</v>
      </c>
      <c r="Y40" s="100">
        <f t="shared" si="6"/>
        <v>22</v>
      </c>
      <c r="Z40" s="101">
        <f t="shared" si="6"/>
        <v>44</v>
      </c>
      <c r="AA40" s="102">
        <f t="shared" si="6"/>
        <v>312</v>
      </c>
      <c r="AB40" s="103">
        <f t="shared" si="1"/>
        <v>378</v>
      </c>
    </row>
    <row r="41" spans="1:28" ht="12.75">
      <c r="A41" s="109"/>
      <c r="B41" s="105" t="s">
        <v>68</v>
      </c>
      <c r="C41" s="110" t="s">
        <v>35</v>
      </c>
      <c r="D41" s="111">
        <v>5</v>
      </c>
      <c r="E41" s="112">
        <v>14</v>
      </c>
      <c r="F41" s="113">
        <v>52</v>
      </c>
      <c r="G41" s="111"/>
      <c r="H41" s="112"/>
      <c r="I41" s="113"/>
      <c r="J41" s="111"/>
      <c r="K41" s="112"/>
      <c r="L41" s="113"/>
      <c r="M41" s="111"/>
      <c r="N41" s="112"/>
      <c r="O41" s="113"/>
      <c r="P41" s="111">
        <v>8</v>
      </c>
      <c r="Q41" s="112">
        <v>21</v>
      </c>
      <c r="R41" s="113">
        <v>164</v>
      </c>
      <c r="S41" s="111">
        <v>3</v>
      </c>
      <c r="T41" s="112">
        <v>2</v>
      </c>
      <c r="U41" s="113">
        <v>40</v>
      </c>
      <c r="V41" s="111"/>
      <c r="W41" s="112"/>
      <c r="X41" s="113"/>
      <c r="Y41" s="100">
        <f t="shared" si="6"/>
        <v>16</v>
      </c>
      <c r="Z41" s="101">
        <f t="shared" si="6"/>
        <v>37</v>
      </c>
      <c r="AA41" s="102">
        <f t="shared" si="6"/>
        <v>256</v>
      </c>
      <c r="AB41" s="103">
        <f t="shared" si="1"/>
        <v>309</v>
      </c>
    </row>
    <row r="42" spans="1:28" ht="12.75">
      <c r="A42" s="109"/>
      <c r="B42" s="105" t="s">
        <v>67</v>
      </c>
      <c r="C42" s="110" t="s">
        <v>35</v>
      </c>
      <c r="D42" s="111"/>
      <c r="E42" s="112">
        <v>5</v>
      </c>
      <c r="F42" s="113">
        <v>12</v>
      </c>
      <c r="G42" s="111"/>
      <c r="H42" s="112"/>
      <c r="I42" s="113"/>
      <c r="J42" s="111"/>
      <c r="K42" s="112"/>
      <c r="L42" s="113"/>
      <c r="M42" s="111"/>
      <c r="N42" s="112"/>
      <c r="O42" s="113">
        <v>1</v>
      </c>
      <c r="P42" s="111">
        <v>2</v>
      </c>
      <c r="Q42" s="112">
        <v>11</v>
      </c>
      <c r="R42" s="113">
        <v>56</v>
      </c>
      <c r="S42" s="111">
        <v>11</v>
      </c>
      <c r="T42" s="112">
        <v>16</v>
      </c>
      <c r="U42" s="113">
        <v>108</v>
      </c>
      <c r="V42" s="111"/>
      <c r="W42" s="112"/>
      <c r="X42" s="113"/>
      <c r="Y42" s="100">
        <f t="shared" si="6"/>
        <v>13</v>
      </c>
      <c r="Z42" s="101">
        <f t="shared" si="6"/>
        <v>32</v>
      </c>
      <c r="AA42" s="102">
        <f t="shared" si="6"/>
        <v>177</v>
      </c>
      <c r="AB42" s="103">
        <f t="shared" si="1"/>
        <v>222</v>
      </c>
    </row>
    <row r="43" spans="1:28" ht="12.75">
      <c r="A43" s="109"/>
      <c r="B43" s="105" t="s">
        <v>157</v>
      </c>
      <c r="C43" s="110" t="s">
        <v>35</v>
      </c>
      <c r="D43" s="111">
        <v>1</v>
      </c>
      <c r="E43" s="112">
        <v>3</v>
      </c>
      <c r="F43" s="113">
        <v>29</v>
      </c>
      <c r="G43" s="111"/>
      <c r="H43" s="112"/>
      <c r="I43" s="113"/>
      <c r="J43" s="111"/>
      <c r="K43" s="112"/>
      <c r="L43" s="113">
        <v>2</v>
      </c>
      <c r="M43" s="111"/>
      <c r="N43" s="112"/>
      <c r="O43" s="113"/>
      <c r="P43" s="111">
        <v>4</v>
      </c>
      <c r="Q43" s="112">
        <v>8</v>
      </c>
      <c r="R43" s="113">
        <v>66</v>
      </c>
      <c r="S43" s="111"/>
      <c r="T43" s="112"/>
      <c r="U43" s="113">
        <v>8</v>
      </c>
      <c r="V43" s="111"/>
      <c r="W43" s="112"/>
      <c r="X43" s="113"/>
      <c r="Y43" s="100">
        <f t="shared" si="6"/>
        <v>5</v>
      </c>
      <c r="Z43" s="101">
        <f t="shared" si="6"/>
        <v>11</v>
      </c>
      <c r="AA43" s="102">
        <f t="shared" si="6"/>
        <v>105</v>
      </c>
      <c r="AB43" s="103">
        <f t="shared" si="1"/>
        <v>121</v>
      </c>
    </row>
    <row r="44" spans="1:28" ht="12.75">
      <c r="A44" s="109"/>
      <c r="B44" s="105" t="s">
        <v>158</v>
      </c>
      <c r="C44" s="110" t="s">
        <v>35</v>
      </c>
      <c r="D44" s="111">
        <v>1</v>
      </c>
      <c r="E44" s="112">
        <v>4</v>
      </c>
      <c r="F44" s="113">
        <v>20</v>
      </c>
      <c r="G44" s="111"/>
      <c r="H44" s="112"/>
      <c r="I44" s="113"/>
      <c r="J44" s="111"/>
      <c r="K44" s="112"/>
      <c r="L44" s="113"/>
      <c r="M44" s="111"/>
      <c r="N44" s="112"/>
      <c r="O44" s="113"/>
      <c r="P44" s="111">
        <v>3</v>
      </c>
      <c r="Q44" s="112">
        <v>12</v>
      </c>
      <c r="R44" s="113">
        <v>68</v>
      </c>
      <c r="S44" s="111">
        <v>2</v>
      </c>
      <c r="T44" s="112">
        <v>2</v>
      </c>
      <c r="U44" s="113">
        <v>26</v>
      </c>
      <c r="V44" s="111"/>
      <c r="W44" s="112"/>
      <c r="X44" s="113"/>
      <c r="Y44" s="100">
        <f t="shared" si="6"/>
        <v>6</v>
      </c>
      <c r="Z44" s="101">
        <f t="shared" si="6"/>
        <v>18</v>
      </c>
      <c r="AA44" s="102">
        <f t="shared" si="6"/>
        <v>114</v>
      </c>
      <c r="AB44" s="103">
        <f t="shared" si="1"/>
        <v>138</v>
      </c>
    </row>
    <row r="45" spans="1:28" ht="12.75">
      <c r="A45" s="109"/>
      <c r="B45" s="105" t="s">
        <v>159</v>
      </c>
      <c r="C45" s="110" t="s">
        <v>35</v>
      </c>
      <c r="D45" s="111">
        <v>1</v>
      </c>
      <c r="E45" s="112"/>
      <c r="F45" s="113">
        <v>5</v>
      </c>
      <c r="G45" s="111"/>
      <c r="H45" s="112"/>
      <c r="I45" s="113"/>
      <c r="J45" s="111"/>
      <c r="K45" s="112"/>
      <c r="L45" s="113"/>
      <c r="M45" s="111"/>
      <c r="N45" s="112"/>
      <c r="O45" s="113"/>
      <c r="P45" s="111">
        <v>1</v>
      </c>
      <c r="Q45" s="112">
        <v>5</v>
      </c>
      <c r="R45" s="113">
        <v>9</v>
      </c>
      <c r="S45" s="111">
        <v>1</v>
      </c>
      <c r="T45" s="112">
        <v>1</v>
      </c>
      <c r="U45" s="113">
        <v>14</v>
      </c>
      <c r="V45" s="111"/>
      <c r="W45" s="112"/>
      <c r="X45" s="113"/>
      <c r="Y45" s="100">
        <f t="shared" si="6"/>
        <v>3</v>
      </c>
      <c r="Z45" s="101">
        <f t="shared" si="6"/>
        <v>6</v>
      </c>
      <c r="AA45" s="102">
        <f t="shared" si="6"/>
        <v>28</v>
      </c>
      <c r="AB45" s="103">
        <f t="shared" si="1"/>
        <v>37</v>
      </c>
    </row>
    <row r="46" spans="1:28" ht="12.75">
      <c r="A46" s="109"/>
      <c r="B46" s="105" t="s">
        <v>189</v>
      </c>
      <c r="C46" s="110" t="s">
        <v>35</v>
      </c>
      <c r="D46" s="111"/>
      <c r="E46" s="112"/>
      <c r="F46" s="113"/>
      <c r="G46" s="111"/>
      <c r="H46" s="112"/>
      <c r="I46" s="113">
        <v>2</v>
      </c>
      <c r="J46" s="111"/>
      <c r="K46" s="112"/>
      <c r="L46" s="113"/>
      <c r="M46" s="111"/>
      <c r="N46" s="112"/>
      <c r="O46" s="113"/>
      <c r="P46" s="111"/>
      <c r="Q46" s="112"/>
      <c r="R46" s="113"/>
      <c r="S46" s="111"/>
      <c r="T46" s="112"/>
      <c r="U46" s="113">
        <v>34</v>
      </c>
      <c r="V46" s="111"/>
      <c r="W46" s="112"/>
      <c r="X46" s="113"/>
      <c r="Y46" s="100">
        <f t="shared" si="6"/>
        <v>0</v>
      </c>
      <c r="Z46" s="101">
        <f t="shared" si="6"/>
        <v>0</v>
      </c>
      <c r="AA46" s="102">
        <f t="shared" si="6"/>
        <v>36</v>
      </c>
      <c r="AB46" s="103">
        <f t="shared" si="1"/>
        <v>36</v>
      </c>
    </row>
    <row r="47" spans="1:28" ht="12.75">
      <c r="A47" s="109"/>
      <c r="B47" s="105" t="s">
        <v>327</v>
      </c>
      <c r="C47" s="110" t="s">
        <v>35</v>
      </c>
      <c r="D47" s="111"/>
      <c r="E47" s="112"/>
      <c r="F47" s="113">
        <v>2</v>
      </c>
      <c r="G47" s="111"/>
      <c r="H47" s="112"/>
      <c r="I47" s="113"/>
      <c r="J47" s="111"/>
      <c r="K47" s="112"/>
      <c r="L47" s="113"/>
      <c r="M47" s="111"/>
      <c r="N47" s="112"/>
      <c r="O47" s="113">
        <v>2</v>
      </c>
      <c r="P47" s="111"/>
      <c r="Q47" s="112"/>
      <c r="R47" s="113"/>
      <c r="S47" s="111">
        <v>2</v>
      </c>
      <c r="T47" s="112"/>
      <c r="U47" s="113">
        <v>8</v>
      </c>
      <c r="V47" s="111"/>
      <c r="W47" s="112"/>
      <c r="X47" s="113"/>
      <c r="Y47" s="100">
        <f t="shared" si="6"/>
        <v>2</v>
      </c>
      <c r="Z47" s="101">
        <f t="shared" si="6"/>
        <v>0</v>
      </c>
      <c r="AA47" s="102">
        <f t="shared" si="6"/>
        <v>12</v>
      </c>
      <c r="AB47" s="103">
        <f t="shared" si="1"/>
        <v>14</v>
      </c>
    </row>
    <row r="48" spans="1:28" ht="12.75">
      <c r="A48" s="109"/>
      <c r="B48" s="105" t="s">
        <v>200</v>
      </c>
      <c r="C48" s="110" t="s">
        <v>35</v>
      </c>
      <c r="D48" s="111">
        <v>3</v>
      </c>
      <c r="E48" s="112">
        <v>3</v>
      </c>
      <c r="F48" s="113">
        <v>17</v>
      </c>
      <c r="G48" s="111">
        <v>1</v>
      </c>
      <c r="H48" s="112">
        <v>2</v>
      </c>
      <c r="I48" s="113">
        <v>13</v>
      </c>
      <c r="J48" s="111"/>
      <c r="K48" s="112"/>
      <c r="L48" s="113"/>
      <c r="M48" s="111">
        <v>1</v>
      </c>
      <c r="N48" s="112"/>
      <c r="O48" s="113"/>
      <c r="P48" s="111">
        <v>1</v>
      </c>
      <c r="Q48" s="112">
        <v>1</v>
      </c>
      <c r="R48" s="113">
        <v>4</v>
      </c>
      <c r="S48" s="111">
        <v>2</v>
      </c>
      <c r="T48" s="112">
        <v>3</v>
      </c>
      <c r="U48" s="113">
        <v>28</v>
      </c>
      <c r="V48" s="111"/>
      <c r="W48" s="112"/>
      <c r="X48" s="113">
        <v>1</v>
      </c>
      <c r="Y48" s="100">
        <f t="shared" si="6"/>
        <v>8</v>
      </c>
      <c r="Z48" s="101">
        <f t="shared" si="6"/>
        <v>9</v>
      </c>
      <c r="AA48" s="102">
        <f t="shared" si="6"/>
        <v>63</v>
      </c>
      <c r="AB48" s="103">
        <f aca="true" t="shared" si="7" ref="AB48:AB55">Y48+Z48+AA48</f>
        <v>80</v>
      </c>
    </row>
    <row r="49" spans="1:28" ht="12.75">
      <c r="A49" s="109"/>
      <c r="B49" s="105" t="s">
        <v>226</v>
      </c>
      <c r="C49" s="110" t="s">
        <v>35</v>
      </c>
      <c r="D49" s="111">
        <v>3</v>
      </c>
      <c r="E49" s="112">
        <v>4</v>
      </c>
      <c r="F49" s="113">
        <v>8</v>
      </c>
      <c r="G49" s="111"/>
      <c r="H49" s="112">
        <v>1</v>
      </c>
      <c r="I49" s="113">
        <v>5</v>
      </c>
      <c r="J49" s="111"/>
      <c r="K49" s="112"/>
      <c r="L49" s="113"/>
      <c r="M49" s="111">
        <v>1</v>
      </c>
      <c r="N49" s="112"/>
      <c r="O49" s="113"/>
      <c r="P49" s="111">
        <v>1</v>
      </c>
      <c r="Q49" s="112"/>
      <c r="R49" s="113"/>
      <c r="S49" s="111">
        <v>1</v>
      </c>
      <c r="T49" s="112">
        <v>2</v>
      </c>
      <c r="U49" s="113">
        <v>18</v>
      </c>
      <c r="V49" s="111"/>
      <c r="W49" s="112"/>
      <c r="X49" s="113"/>
      <c r="Y49" s="100">
        <f t="shared" si="6"/>
        <v>6</v>
      </c>
      <c r="Z49" s="101">
        <f t="shared" si="6"/>
        <v>7</v>
      </c>
      <c r="AA49" s="102">
        <f t="shared" si="6"/>
        <v>31</v>
      </c>
      <c r="AB49" s="103">
        <f t="shared" si="7"/>
        <v>44</v>
      </c>
    </row>
    <row r="50" spans="1:28" ht="14.25" customHeight="1">
      <c r="A50" s="109"/>
      <c r="B50" s="105" t="s">
        <v>48</v>
      </c>
      <c r="C50" s="110" t="s">
        <v>35</v>
      </c>
      <c r="D50" s="111"/>
      <c r="E50" s="112"/>
      <c r="F50" s="113"/>
      <c r="G50" s="111"/>
      <c r="H50" s="112"/>
      <c r="I50" s="113"/>
      <c r="J50" s="111"/>
      <c r="K50" s="112"/>
      <c r="L50" s="113"/>
      <c r="M50" s="111"/>
      <c r="N50" s="112"/>
      <c r="O50" s="113"/>
      <c r="P50" s="111"/>
      <c r="Q50" s="112"/>
      <c r="R50" s="113"/>
      <c r="S50" s="111">
        <v>1</v>
      </c>
      <c r="T50" s="112"/>
      <c r="U50" s="113">
        <v>1</v>
      </c>
      <c r="V50" s="111"/>
      <c r="W50" s="112"/>
      <c r="X50" s="113"/>
      <c r="Y50" s="100">
        <f t="shared" si="6"/>
        <v>1</v>
      </c>
      <c r="Z50" s="101">
        <f t="shared" si="6"/>
        <v>0</v>
      </c>
      <c r="AA50" s="102">
        <f t="shared" si="6"/>
        <v>1</v>
      </c>
      <c r="AB50" s="103">
        <f t="shared" si="7"/>
        <v>2</v>
      </c>
    </row>
    <row r="51" spans="1:28" ht="12.75">
      <c r="A51" s="109"/>
      <c r="B51" s="105" t="s">
        <v>49</v>
      </c>
      <c r="C51" s="110" t="s">
        <v>35</v>
      </c>
      <c r="D51" s="111"/>
      <c r="E51" s="112"/>
      <c r="F51" s="113"/>
      <c r="G51" s="111"/>
      <c r="H51" s="112"/>
      <c r="I51" s="113">
        <v>1</v>
      </c>
      <c r="J51" s="111"/>
      <c r="K51" s="112"/>
      <c r="L51" s="113"/>
      <c r="M51" s="111"/>
      <c r="N51" s="112"/>
      <c r="O51" s="113"/>
      <c r="P51" s="111"/>
      <c r="Q51" s="112"/>
      <c r="R51" s="113"/>
      <c r="S51" s="111">
        <v>2</v>
      </c>
      <c r="T51" s="112">
        <v>2</v>
      </c>
      <c r="U51" s="113">
        <v>8</v>
      </c>
      <c r="V51" s="111"/>
      <c r="W51" s="112"/>
      <c r="X51" s="113"/>
      <c r="Y51" s="100">
        <f t="shared" si="6"/>
        <v>2</v>
      </c>
      <c r="Z51" s="101">
        <f t="shared" si="6"/>
        <v>2</v>
      </c>
      <c r="AA51" s="102">
        <f t="shared" si="6"/>
        <v>9</v>
      </c>
      <c r="AB51" s="103">
        <f t="shared" si="7"/>
        <v>13</v>
      </c>
    </row>
    <row r="52" spans="1:28" ht="12.75">
      <c r="A52" s="109"/>
      <c r="B52" s="105" t="s">
        <v>212</v>
      </c>
      <c r="C52" s="110" t="s">
        <v>35</v>
      </c>
      <c r="D52" s="187">
        <v>1</v>
      </c>
      <c r="E52" s="98"/>
      <c r="F52" s="115"/>
      <c r="G52" s="187"/>
      <c r="H52" s="98"/>
      <c r="I52" s="115"/>
      <c r="J52" s="187"/>
      <c r="K52" s="98"/>
      <c r="L52" s="115"/>
      <c r="M52" s="187"/>
      <c r="N52" s="98"/>
      <c r="O52" s="115"/>
      <c r="P52" s="187"/>
      <c r="Q52" s="98">
        <v>1</v>
      </c>
      <c r="R52" s="115">
        <v>2</v>
      </c>
      <c r="S52" s="187"/>
      <c r="T52" s="98"/>
      <c r="U52" s="115"/>
      <c r="V52" s="187"/>
      <c r="W52" s="98"/>
      <c r="X52" s="115"/>
      <c r="Y52" s="100">
        <f t="shared" si="6"/>
        <v>1</v>
      </c>
      <c r="Z52" s="101">
        <f t="shared" si="6"/>
        <v>1</v>
      </c>
      <c r="AA52" s="102">
        <f t="shared" si="6"/>
        <v>2</v>
      </c>
      <c r="AB52" s="103">
        <f t="shared" si="7"/>
        <v>4</v>
      </c>
    </row>
    <row r="53" spans="1:28" ht="12.75">
      <c r="A53" s="109"/>
      <c r="B53" s="105" t="s">
        <v>57</v>
      </c>
      <c r="C53" s="110" t="s">
        <v>35</v>
      </c>
      <c r="D53" s="111"/>
      <c r="E53" s="112">
        <v>1</v>
      </c>
      <c r="F53" s="113">
        <v>2</v>
      </c>
      <c r="G53" s="111"/>
      <c r="H53" s="112"/>
      <c r="I53" s="113"/>
      <c r="J53" s="111"/>
      <c r="K53" s="112"/>
      <c r="L53" s="113"/>
      <c r="M53" s="111">
        <v>3</v>
      </c>
      <c r="N53" s="112">
        <v>2</v>
      </c>
      <c r="O53" s="113">
        <v>11</v>
      </c>
      <c r="P53" s="111">
        <v>1</v>
      </c>
      <c r="Q53" s="112"/>
      <c r="R53" s="113">
        <v>2</v>
      </c>
      <c r="S53" s="111">
        <v>6</v>
      </c>
      <c r="T53" s="112">
        <v>8</v>
      </c>
      <c r="U53" s="113">
        <v>147</v>
      </c>
      <c r="V53" s="111"/>
      <c r="W53" s="112"/>
      <c r="X53" s="113"/>
      <c r="Y53" s="100">
        <f t="shared" si="6"/>
        <v>10</v>
      </c>
      <c r="Z53" s="101">
        <f t="shared" si="6"/>
        <v>11</v>
      </c>
      <c r="AA53" s="102">
        <f t="shared" si="6"/>
        <v>162</v>
      </c>
      <c r="AB53" s="103">
        <f t="shared" si="7"/>
        <v>183</v>
      </c>
    </row>
    <row r="54" spans="1:28" ht="31.5">
      <c r="A54" s="47"/>
      <c r="B54" s="48" t="s">
        <v>205</v>
      </c>
      <c r="C54" s="34" t="s">
        <v>35</v>
      </c>
      <c r="D54" s="49">
        <f>SUM(D39:D53)</f>
        <v>25</v>
      </c>
      <c r="E54" s="49">
        <f aca="true" t="shared" si="8" ref="E54:X54">SUM(E39:E53)</f>
        <v>54</v>
      </c>
      <c r="F54" s="70">
        <f t="shared" si="8"/>
        <v>267</v>
      </c>
      <c r="G54" s="31">
        <f t="shared" si="8"/>
        <v>1</v>
      </c>
      <c r="H54" s="49">
        <f t="shared" si="8"/>
        <v>3</v>
      </c>
      <c r="I54" s="78">
        <f t="shared" si="8"/>
        <v>24</v>
      </c>
      <c r="J54" s="49">
        <f t="shared" si="8"/>
        <v>0</v>
      </c>
      <c r="K54" s="49">
        <f t="shared" si="8"/>
        <v>0</v>
      </c>
      <c r="L54" s="70">
        <f t="shared" si="8"/>
        <v>3</v>
      </c>
      <c r="M54" s="31">
        <f t="shared" si="8"/>
        <v>7</v>
      </c>
      <c r="N54" s="49">
        <f t="shared" si="8"/>
        <v>3</v>
      </c>
      <c r="O54" s="78">
        <f t="shared" si="8"/>
        <v>16</v>
      </c>
      <c r="P54" s="49">
        <f t="shared" si="8"/>
        <v>39</v>
      </c>
      <c r="Q54" s="49">
        <f t="shared" si="8"/>
        <v>101</v>
      </c>
      <c r="R54" s="70">
        <f t="shared" si="8"/>
        <v>679</v>
      </c>
      <c r="S54" s="31">
        <f t="shared" si="8"/>
        <v>42</v>
      </c>
      <c r="T54" s="49">
        <f t="shared" si="8"/>
        <v>48</v>
      </c>
      <c r="U54" s="78">
        <f t="shared" si="8"/>
        <v>608</v>
      </c>
      <c r="V54" s="49">
        <f t="shared" si="8"/>
        <v>0</v>
      </c>
      <c r="W54" s="49">
        <f t="shared" si="8"/>
        <v>1</v>
      </c>
      <c r="X54" s="49">
        <f t="shared" si="8"/>
        <v>19</v>
      </c>
      <c r="Y54" s="31">
        <f t="shared" si="6"/>
        <v>114</v>
      </c>
      <c r="Z54" s="32">
        <f t="shared" si="6"/>
        <v>210</v>
      </c>
      <c r="AA54" s="33">
        <f t="shared" si="6"/>
        <v>1616</v>
      </c>
      <c r="AB54" s="34">
        <f t="shared" si="7"/>
        <v>1940</v>
      </c>
    </row>
    <row r="55" spans="1:28" ht="47.25">
      <c r="A55" s="50"/>
      <c r="B55" s="51" t="s">
        <v>42</v>
      </c>
      <c r="C55" s="27" t="s">
        <v>43</v>
      </c>
      <c r="D55" s="52"/>
      <c r="E55" s="25">
        <v>3</v>
      </c>
      <c r="F55" s="53">
        <v>30</v>
      </c>
      <c r="G55" s="76"/>
      <c r="H55" s="73">
        <v>1</v>
      </c>
      <c r="I55" s="83">
        <v>3</v>
      </c>
      <c r="J55" s="52"/>
      <c r="K55" s="25"/>
      <c r="L55" s="53"/>
      <c r="M55" s="76">
        <v>1</v>
      </c>
      <c r="N55" s="73">
        <v>1</v>
      </c>
      <c r="O55" s="83">
        <v>39</v>
      </c>
      <c r="P55" s="52">
        <v>4</v>
      </c>
      <c r="Q55" s="25">
        <v>6</v>
      </c>
      <c r="R55" s="53">
        <v>10</v>
      </c>
      <c r="S55" s="76">
        <v>4</v>
      </c>
      <c r="T55" s="73">
        <v>16</v>
      </c>
      <c r="U55" s="83">
        <v>291</v>
      </c>
      <c r="V55" s="52"/>
      <c r="W55" s="25">
        <v>2</v>
      </c>
      <c r="X55" s="25">
        <v>22</v>
      </c>
      <c r="Y55" s="24">
        <f t="shared" si="6"/>
        <v>9</v>
      </c>
      <c r="Z55" s="25">
        <f t="shared" si="6"/>
        <v>29</v>
      </c>
      <c r="AA55" s="26">
        <f t="shared" si="6"/>
        <v>395</v>
      </c>
      <c r="AB55" s="27">
        <f t="shared" si="7"/>
        <v>433</v>
      </c>
    </row>
    <row r="56" spans="1:28" ht="12.75">
      <c r="A56" s="120"/>
      <c r="B56" s="121"/>
      <c r="C56" s="103" t="s">
        <v>43</v>
      </c>
      <c r="D56" s="246" t="s">
        <v>170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8"/>
    </row>
    <row r="57" spans="1:28" ht="12.75">
      <c r="A57" s="120"/>
      <c r="B57" s="121"/>
      <c r="C57" s="103" t="s">
        <v>43</v>
      </c>
      <c r="D57" s="249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1"/>
    </row>
    <row r="58" spans="1:28" ht="12.75">
      <c r="A58" s="120"/>
      <c r="B58" s="121"/>
      <c r="C58" s="103" t="s">
        <v>43</v>
      </c>
      <c r="D58" s="249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1"/>
    </row>
    <row r="59" spans="1:28" ht="12.75">
      <c r="A59" s="120"/>
      <c r="B59" s="121"/>
      <c r="C59" s="103" t="s">
        <v>43</v>
      </c>
      <c r="D59" s="249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1"/>
    </row>
    <row r="60" spans="1:28" ht="12.75">
      <c r="A60" s="120"/>
      <c r="B60" s="116"/>
      <c r="C60" s="103" t="s">
        <v>43</v>
      </c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1"/>
    </row>
    <row r="61" spans="1:28" ht="12.75">
      <c r="A61" s="120"/>
      <c r="B61" s="121"/>
      <c r="C61" s="103" t="s">
        <v>43</v>
      </c>
      <c r="D61" s="249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1"/>
    </row>
    <row r="62" spans="1:28" ht="12.75">
      <c r="A62" s="120"/>
      <c r="B62" s="121"/>
      <c r="C62" s="103" t="s">
        <v>43</v>
      </c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1"/>
    </row>
    <row r="63" spans="1:28" ht="63">
      <c r="A63" s="47"/>
      <c r="B63" s="48" t="s">
        <v>168</v>
      </c>
      <c r="C63" s="34" t="s">
        <v>43</v>
      </c>
      <c r="D63" s="252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4"/>
    </row>
    <row r="64" spans="1:28" ht="31.5">
      <c r="A64" s="54"/>
      <c r="B64" s="55" t="s">
        <v>232</v>
      </c>
      <c r="C64" s="56" t="s">
        <v>46</v>
      </c>
      <c r="D64" s="57">
        <v>5</v>
      </c>
      <c r="E64" s="45">
        <v>14</v>
      </c>
      <c r="F64" s="58">
        <v>80</v>
      </c>
      <c r="G64" s="44"/>
      <c r="H64" s="45">
        <v>1</v>
      </c>
      <c r="I64" s="46">
        <v>4</v>
      </c>
      <c r="J64" s="57"/>
      <c r="K64" s="45"/>
      <c r="L64" s="58">
        <v>1</v>
      </c>
      <c r="M64" s="44"/>
      <c r="N64" s="45"/>
      <c r="O64" s="46"/>
      <c r="P64" s="57">
        <v>2</v>
      </c>
      <c r="Q64" s="45">
        <v>11</v>
      </c>
      <c r="R64" s="58">
        <v>52</v>
      </c>
      <c r="S64" s="44">
        <v>9</v>
      </c>
      <c r="T64" s="45">
        <v>2</v>
      </c>
      <c r="U64" s="46">
        <v>34</v>
      </c>
      <c r="V64" s="57"/>
      <c r="W64" s="45">
        <v>1</v>
      </c>
      <c r="X64" s="45">
        <v>1</v>
      </c>
      <c r="Y64" s="24">
        <f>D64+G64+J64+M64+P64+S64+V64</f>
        <v>16</v>
      </c>
      <c r="Z64" s="25">
        <f>E64+H64+K64+N64+Q64+T64+W64</f>
        <v>29</v>
      </c>
      <c r="AA64" s="26">
        <f>F64+I64+L64+O64+R64+U64+X64</f>
        <v>172</v>
      </c>
      <c r="AB64" s="27">
        <f>Y64+Z64+AA64</f>
        <v>217</v>
      </c>
    </row>
    <row r="65" spans="1:28" ht="12.75">
      <c r="A65" s="122"/>
      <c r="B65" s="123"/>
      <c r="C65" s="117" t="s">
        <v>46</v>
      </c>
      <c r="D65" s="246" t="s">
        <v>170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8"/>
    </row>
    <row r="66" spans="1:28" ht="12.75">
      <c r="A66" s="122"/>
      <c r="B66" s="123"/>
      <c r="C66" s="117" t="s">
        <v>46</v>
      </c>
      <c r="D66" s="249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1"/>
    </row>
    <row r="67" spans="1:28" ht="12.75">
      <c r="A67" s="122"/>
      <c r="B67" s="123"/>
      <c r="C67" s="117" t="s">
        <v>46</v>
      </c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1"/>
    </row>
    <row r="68" spans="1:28" ht="12.75">
      <c r="A68" s="122"/>
      <c r="B68" s="123"/>
      <c r="C68" s="117" t="s">
        <v>46</v>
      </c>
      <c r="D68" s="249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1"/>
    </row>
    <row r="69" spans="1:28" ht="12.75">
      <c r="A69" s="122"/>
      <c r="B69" s="123"/>
      <c r="C69" s="117" t="s">
        <v>46</v>
      </c>
      <c r="D69" s="24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1"/>
    </row>
    <row r="70" spans="1:28" ht="12.75">
      <c r="A70" s="122"/>
      <c r="B70" s="123"/>
      <c r="C70" s="117" t="s">
        <v>46</v>
      </c>
      <c r="D70" s="24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1"/>
    </row>
    <row r="71" spans="1:28" ht="12.75">
      <c r="A71" s="122"/>
      <c r="B71" s="123"/>
      <c r="C71" s="117" t="s">
        <v>46</v>
      </c>
      <c r="D71" s="24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1"/>
    </row>
    <row r="72" spans="1:28" ht="48" thickBot="1">
      <c r="A72" s="59"/>
      <c r="B72" s="60" t="s">
        <v>221</v>
      </c>
      <c r="C72" s="61" t="s">
        <v>46</v>
      </c>
      <c r="D72" s="255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7"/>
    </row>
    <row r="73" spans="1:28" ht="36.75" thickBot="1">
      <c r="A73" s="124"/>
      <c r="B73" s="125" t="s">
        <v>52</v>
      </c>
      <c r="C73" s="126"/>
      <c r="D73" s="127">
        <f>D54+D37+D26+D19+D64+D55</f>
        <v>187</v>
      </c>
      <c r="E73" s="127">
        <f aca="true" t="shared" si="9" ref="E73:X73">E54+E37+E26+E19+E64+E55</f>
        <v>455</v>
      </c>
      <c r="F73" s="127">
        <f t="shared" si="9"/>
        <v>2276</v>
      </c>
      <c r="G73" s="127">
        <f t="shared" si="9"/>
        <v>10</v>
      </c>
      <c r="H73" s="127">
        <f t="shared" si="9"/>
        <v>32</v>
      </c>
      <c r="I73" s="127">
        <f t="shared" si="9"/>
        <v>108</v>
      </c>
      <c r="J73" s="127">
        <f t="shared" si="9"/>
        <v>0</v>
      </c>
      <c r="K73" s="127">
        <f t="shared" si="9"/>
        <v>0</v>
      </c>
      <c r="L73" s="127">
        <f t="shared" si="9"/>
        <v>14</v>
      </c>
      <c r="M73" s="127">
        <f t="shared" si="9"/>
        <v>20</v>
      </c>
      <c r="N73" s="127">
        <f t="shared" si="9"/>
        <v>13</v>
      </c>
      <c r="O73" s="127">
        <f t="shared" si="9"/>
        <v>164</v>
      </c>
      <c r="P73" s="127">
        <f t="shared" si="9"/>
        <v>428</v>
      </c>
      <c r="Q73" s="127">
        <f t="shared" si="9"/>
        <v>1226</v>
      </c>
      <c r="R73" s="127">
        <f t="shared" si="9"/>
        <v>6536</v>
      </c>
      <c r="S73" s="127">
        <f t="shared" si="9"/>
        <v>120</v>
      </c>
      <c r="T73" s="127">
        <f t="shared" si="9"/>
        <v>227</v>
      </c>
      <c r="U73" s="127">
        <f t="shared" si="9"/>
        <v>2557</v>
      </c>
      <c r="V73" s="127">
        <f t="shared" si="9"/>
        <v>0</v>
      </c>
      <c r="W73" s="127">
        <f t="shared" si="9"/>
        <v>7</v>
      </c>
      <c r="X73" s="127">
        <f t="shared" si="9"/>
        <v>63</v>
      </c>
      <c r="Y73" s="128">
        <f>D73+G73+J73+M73+P73+S73+V73</f>
        <v>765</v>
      </c>
      <c r="Z73" s="129">
        <f>E73+H73+K73+N73+Q73+T73+W73</f>
        <v>1960</v>
      </c>
      <c r="AA73" s="130">
        <f>F73+I73+L73+O73+R73+U73+X73</f>
        <v>11718</v>
      </c>
      <c r="AB73" s="131">
        <f>Y73+Z73+AA73</f>
        <v>14443</v>
      </c>
    </row>
    <row r="74" spans="24:26" ht="12.75">
      <c r="X74" s="67"/>
      <c r="Y74" s="68"/>
      <c r="Z74" s="2"/>
    </row>
    <row r="75" spans="2:26" ht="15.75" thickBot="1">
      <c r="B75" s="148" t="s">
        <v>172</v>
      </c>
      <c r="X75" s="67"/>
      <c r="Y75" s="68"/>
      <c r="Z75" s="2"/>
    </row>
    <row r="76" spans="2:28" ht="13.5" customHeight="1" thickBot="1">
      <c r="B76" s="210" t="s">
        <v>215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2"/>
    </row>
    <row r="77" spans="2:28" ht="13.5" customHeight="1" thickBot="1">
      <c r="B77" s="213" t="s">
        <v>216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5"/>
    </row>
    <row r="78" spans="1:28" ht="15" thickBot="1">
      <c r="A78" s="67"/>
      <c r="B78" s="216" t="s">
        <v>217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8"/>
    </row>
    <row r="79" spans="2:28" ht="14.25">
      <c r="B79" s="208" t="s">
        <v>233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</row>
    <row r="271" ht="12.75">
      <c r="AC271" s="1"/>
    </row>
    <row r="272" ht="12.75">
      <c r="AC272" s="1"/>
    </row>
    <row r="273" ht="12.75">
      <c r="AC273" s="1"/>
    </row>
    <row r="274" ht="12.75">
      <c r="AC274" s="1"/>
    </row>
    <row r="275" ht="12.75">
      <c r="AC275" s="1"/>
    </row>
    <row r="276" ht="12.75">
      <c r="AC276" s="1"/>
    </row>
    <row r="277" ht="12.75">
      <c r="AC277" s="1"/>
    </row>
    <row r="278" ht="12.75">
      <c r="AC278" s="1"/>
    </row>
    <row r="279" ht="12.75">
      <c r="AC279" s="1"/>
    </row>
    <row r="280" ht="12.75">
      <c r="AC280" s="1"/>
    </row>
    <row r="281" ht="12.75">
      <c r="AC281" s="1"/>
    </row>
    <row r="282" ht="12.75">
      <c r="AC282" s="1"/>
    </row>
    <row r="283" ht="12.75">
      <c r="AC283" s="1"/>
    </row>
    <row r="284" ht="12.75">
      <c r="AC284" s="1"/>
    </row>
    <row r="285" ht="12.75">
      <c r="AC285" s="1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</sheetData>
  <mergeCells count="17">
    <mergeCell ref="P5:R5"/>
    <mergeCell ref="D56:AB63"/>
    <mergeCell ref="D65:AB72"/>
    <mergeCell ref="B79:AB79"/>
    <mergeCell ref="B76:AB76"/>
    <mergeCell ref="B77:AB77"/>
    <mergeCell ref="B78:AB78"/>
    <mergeCell ref="A1:AB1"/>
    <mergeCell ref="A2:AB4"/>
    <mergeCell ref="S5:U5"/>
    <mergeCell ref="V5:X5"/>
    <mergeCell ref="Y5:AA5"/>
    <mergeCell ref="AB5:AB6"/>
    <mergeCell ref="D5:F5"/>
    <mergeCell ref="G5:I5"/>
    <mergeCell ref="J5:L5"/>
    <mergeCell ref="M5:O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39"/>
  <sheetViews>
    <sheetView zoomScale="75" zoomScaleNormal="75" workbookViewId="0" topLeftCell="B99">
      <selection activeCell="B118" sqref="B118"/>
    </sheetView>
  </sheetViews>
  <sheetFormatPr defaultColWidth="9.00390625" defaultRowHeight="12.75"/>
  <cols>
    <col min="1" max="1" width="2.25390625" style="3" customWidth="1"/>
    <col min="2" max="2" width="18.875" style="3" customWidth="1"/>
    <col min="3" max="3" width="6.125" style="66" customWidth="1"/>
    <col min="4" max="4" width="4.25390625" style="3" customWidth="1"/>
    <col min="5" max="5" width="6.125" style="3" customWidth="1"/>
    <col min="6" max="6" width="5.625" style="3" customWidth="1"/>
    <col min="7" max="7" width="3.875" style="3" customWidth="1"/>
    <col min="8" max="8" width="4.25390625" style="3" customWidth="1"/>
    <col min="9" max="9" width="5.875" style="3" customWidth="1"/>
    <col min="10" max="11" width="3.125" style="3" customWidth="1"/>
    <col min="12" max="12" width="3.375" style="3" customWidth="1"/>
    <col min="13" max="13" width="3.875" style="3" customWidth="1"/>
    <col min="14" max="14" width="3.25390625" style="3" customWidth="1"/>
    <col min="15" max="16" width="4.25390625" style="3" customWidth="1"/>
    <col min="17" max="17" width="5.75390625" style="3" customWidth="1"/>
    <col min="18" max="18" width="6.625" style="3" customWidth="1"/>
    <col min="19" max="19" width="4.25390625" style="3" customWidth="1"/>
    <col min="20" max="20" width="4.75390625" style="3" customWidth="1"/>
    <col min="21" max="21" width="5.625" style="3" customWidth="1"/>
    <col min="22" max="22" width="2.625" style="3" customWidth="1"/>
    <col min="23" max="23" width="3.875" style="3" customWidth="1"/>
    <col min="24" max="24" width="4.25390625" style="3" customWidth="1"/>
    <col min="25" max="26" width="5.75390625" style="66" customWidth="1"/>
    <col min="27" max="28" width="6.6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170" t="s">
        <v>13</v>
      </c>
      <c r="H6" s="171" t="s">
        <v>14</v>
      </c>
      <c r="I6" s="172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113</v>
      </c>
      <c r="E8" s="25">
        <v>355</v>
      </c>
      <c r="F8" s="26">
        <v>1703</v>
      </c>
      <c r="G8" s="24">
        <v>31</v>
      </c>
      <c r="H8" s="25">
        <v>135</v>
      </c>
      <c r="I8" s="26">
        <v>466</v>
      </c>
      <c r="J8" s="24"/>
      <c r="K8" s="25">
        <v>1</v>
      </c>
      <c r="L8" s="26">
        <v>7</v>
      </c>
      <c r="M8" s="24">
        <v>5</v>
      </c>
      <c r="N8" s="25">
        <v>4</v>
      </c>
      <c r="O8" s="26">
        <v>66</v>
      </c>
      <c r="P8" s="24">
        <v>248</v>
      </c>
      <c r="Q8" s="25">
        <v>731</v>
      </c>
      <c r="R8" s="26">
        <v>3422</v>
      </c>
      <c r="S8" s="24">
        <v>32</v>
      </c>
      <c r="T8" s="25">
        <v>111</v>
      </c>
      <c r="U8" s="26">
        <v>1119</v>
      </c>
      <c r="V8" s="24">
        <v>3</v>
      </c>
      <c r="W8" s="25">
        <v>32</v>
      </c>
      <c r="X8" s="26">
        <v>168</v>
      </c>
      <c r="Y8" s="24">
        <f aca="true" t="shared" si="0" ref="Y8:AA39">D8+G8+J8+M8+P8+S8+V8</f>
        <v>432</v>
      </c>
      <c r="Z8" s="25">
        <f t="shared" si="0"/>
        <v>1369</v>
      </c>
      <c r="AA8" s="26">
        <f t="shared" si="0"/>
        <v>6951</v>
      </c>
      <c r="AB8" s="27">
        <f>Y8+Z8+AA8</f>
        <v>8752</v>
      </c>
    </row>
    <row r="9" spans="1:28" ht="12.75">
      <c r="A9" s="94"/>
      <c r="B9" s="95" t="s">
        <v>151</v>
      </c>
      <c r="C9" s="96" t="s">
        <v>16</v>
      </c>
      <c r="D9" s="97">
        <v>40</v>
      </c>
      <c r="E9" s="98">
        <v>105</v>
      </c>
      <c r="F9" s="99">
        <v>750</v>
      </c>
      <c r="G9" s="97"/>
      <c r="H9" s="98">
        <v>5</v>
      </c>
      <c r="I9" s="99">
        <v>19</v>
      </c>
      <c r="J9" s="97"/>
      <c r="K9" s="98"/>
      <c r="L9" s="99">
        <v>5</v>
      </c>
      <c r="M9" s="97"/>
      <c r="N9" s="98"/>
      <c r="O9" s="99">
        <v>13</v>
      </c>
      <c r="P9" s="97">
        <v>99</v>
      </c>
      <c r="Q9" s="98">
        <v>242</v>
      </c>
      <c r="R9" s="99">
        <v>1506</v>
      </c>
      <c r="S9" s="97">
        <v>13</v>
      </c>
      <c r="T9" s="98">
        <v>26</v>
      </c>
      <c r="U9" s="99">
        <v>313</v>
      </c>
      <c r="V9" s="97">
        <v>2</v>
      </c>
      <c r="W9" s="98">
        <v>14</v>
      </c>
      <c r="X9" s="99">
        <v>107</v>
      </c>
      <c r="Y9" s="100">
        <f t="shared" si="0"/>
        <v>154</v>
      </c>
      <c r="Z9" s="101">
        <f t="shared" si="0"/>
        <v>392</v>
      </c>
      <c r="AA9" s="102">
        <f t="shared" si="0"/>
        <v>2713</v>
      </c>
      <c r="AB9" s="103">
        <f aca="true" t="shared" si="1" ref="AB9:AB62">Y9+Z9+AA9</f>
        <v>3259</v>
      </c>
    </row>
    <row r="10" spans="1:28" ht="12.75">
      <c r="A10" s="94"/>
      <c r="B10" s="95" t="s">
        <v>17</v>
      </c>
      <c r="C10" s="96" t="s">
        <v>16</v>
      </c>
      <c r="D10" s="97">
        <v>19</v>
      </c>
      <c r="E10" s="98">
        <v>85</v>
      </c>
      <c r="F10" s="99">
        <v>366</v>
      </c>
      <c r="G10" s="97"/>
      <c r="H10" s="98"/>
      <c r="I10" s="99">
        <v>1</v>
      </c>
      <c r="J10" s="97"/>
      <c r="K10" s="98">
        <v>1</v>
      </c>
      <c r="L10" s="99">
        <v>2</v>
      </c>
      <c r="M10" s="97">
        <v>2</v>
      </c>
      <c r="N10" s="98">
        <v>1</v>
      </c>
      <c r="O10" s="99">
        <v>17</v>
      </c>
      <c r="P10" s="97">
        <v>44</v>
      </c>
      <c r="Q10" s="98">
        <v>178</v>
      </c>
      <c r="R10" s="99">
        <v>794</v>
      </c>
      <c r="S10" s="97">
        <v>3</v>
      </c>
      <c r="T10" s="98">
        <v>11</v>
      </c>
      <c r="U10" s="99">
        <v>141</v>
      </c>
      <c r="V10" s="97"/>
      <c r="W10" s="98"/>
      <c r="X10" s="99">
        <v>4</v>
      </c>
      <c r="Y10" s="100">
        <f t="shared" si="0"/>
        <v>68</v>
      </c>
      <c r="Z10" s="101">
        <f t="shared" si="0"/>
        <v>276</v>
      </c>
      <c r="AA10" s="102">
        <f t="shared" si="0"/>
        <v>1325</v>
      </c>
      <c r="AB10" s="103">
        <f t="shared" si="1"/>
        <v>1669</v>
      </c>
    </row>
    <row r="11" spans="1:28" ht="12.75">
      <c r="A11" s="94"/>
      <c r="B11" s="95" t="s">
        <v>196</v>
      </c>
      <c r="C11" s="96" t="s">
        <v>16</v>
      </c>
      <c r="D11" s="97">
        <v>4</v>
      </c>
      <c r="E11" s="98">
        <v>34</v>
      </c>
      <c r="F11" s="99">
        <v>121</v>
      </c>
      <c r="G11" s="97">
        <v>1</v>
      </c>
      <c r="H11" s="98">
        <v>1</v>
      </c>
      <c r="I11" s="99">
        <v>18</v>
      </c>
      <c r="J11" s="97"/>
      <c r="K11" s="98"/>
      <c r="L11" s="99"/>
      <c r="M11" s="97"/>
      <c r="N11" s="98"/>
      <c r="O11" s="99">
        <v>6</v>
      </c>
      <c r="P11" s="97">
        <v>20</v>
      </c>
      <c r="Q11" s="98">
        <v>80</v>
      </c>
      <c r="R11" s="99">
        <v>182</v>
      </c>
      <c r="S11" s="97">
        <v>5</v>
      </c>
      <c r="T11" s="98">
        <v>29</v>
      </c>
      <c r="U11" s="99">
        <v>167</v>
      </c>
      <c r="V11" s="97"/>
      <c r="W11" s="98">
        <v>5</v>
      </c>
      <c r="X11" s="99">
        <v>8</v>
      </c>
      <c r="Y11" s="100">
        <f t="shared" si="0"/>
        <v>30</v>
      </c>
      <c r="Z11" s="101">
        <f t="shared" si="0"/>
        <v>149</v>
      </c>
      <c r="AA11" s="102">
        <f t="shared" si="0"/>
        <v>502</v>
      </c>
      <c r="AB11" s="103">
        <f t="shared" si="1"/>
        <v>681</v>
      </c>
    </row>
    <row r="12" spans="1:28" ht="12.75">
      <c r="A12" s="94"/>
      <c r="B12" s="105" t="s">
        <v>197</v>
      </c>
      <c r="C12" s="96" t="s">
        <v>16</v>
      </c>
      <c r="D12" s="97">
        <v>25</v>
      </c>
      <c r="E12" s="98">
        <v>64</v>
      </c>
      <c r="F12" s="99">
        <v>189</v>
      </c>
      <c r="G12" s="97">
        <v>26</v>
      </c>
      <c r="H12" s="98">
        <v>129</v>
      </c>
      <c r="I12" s="99">
        <v>416</v>
      </c>
      <c r="J12" s="97"/>
      <c r="K12" s="98"/>
      <c r="L12" s="99"/>
      <c r="M12" s="97">
        <v>1</v>
      </c>
      <c r="N12" s="98"/>
      <c r="O12" s="99">
        <v>11</v>
      </c>
      <c r="P12" s="97">
        <v>48</v>
      </c>
      <c r="Q12" s="98">
        <v>94</v>
      </c>
      <c r="R12" s="99">
        <v>325</v>
      </c>
      <c r="S12" s="97">
        <v>1</v>
      </c>
      <c r="T12" s="98">
        <v>11</v>
      </c>
      <c r="U12" s="99">
        <v>206</v>
      </c>
      <c r="V12" s="97">
        <v>1</v>
      </c>
      <c r="W12" s="98">
        <v>13</v>
      </c>
      <c r="X12" s="99">
        <v>49</v>
      </c>
      <c r="Y12" s="100">
        <f t="shared" si="0"/>
        <v>102</v>
      </c>
      <c r="Z12" s="101">
        <f t="shared" si="0"/>
        <v>311</v>
      </c>
      <c r="AA12" s="102">
        <f t="shared" si="0"/>
        <v>1196</v>
      </c>
      <c r="AB12" s="103">
        <f t="shared" si="1"/>
        <v>1609</v>
      </c>
    </row>
    <row r="13" spans="1:28" ht="12.75">
      <c r="A13" s="94"/>
      <c r="B13" s="95" t="s">
        <v>153</v>
      </c>
      <c r="C13" s="96" t="s">
        <v>16</v>
      </c>
      <c r="D13" s="97">
        <v>2</v>
      </c>
      <c r="E13" s="98">
        <v>18</v>
      </c>
      <c r="F13" s="99">
        <v>81</v>
      </c>
      <c r="G13" s="97"/>
      <c r="H13" s="98"/>
      <c r="I13" s="99">
        <v>4</v>
      </c>
      <c r="J13" s="97"/>
      <c r="K13" s="98"/>
      <c r="L13" s="99"/>
      <c r="M13" s="97">
        <v>1</v>
      </c>
      <c r="N13" s="98"/>
      <c r="O13" s="99">
        <v>6</v>
      </c>
      <c r="P13" s="97">
        <v>5</v>
      </c>
      <c r="Q13" s="98">
        <v>44</v>
      </c>
      <c r="R13" s="99">
        <v>178</v>
      </c>
      <c r="S13" s="97">
        <v>3</v>
      </c>
      <c r="T13" s="98">
        <v>3</v>
      </c>
      <c r="U13" s="99">
        <v>18</v>
      </c>
      <c r="V13" s="97"/>
      <c r="W13" s="98"/>
      <c r="X13" s="99"/>
      <c r="Y13" s="100">
        <f t="shared" si="0"/>
        <v>11</v>
      </c>
      <c r="Z13" s="101">
        <f t="shared" si="0"/>
        <v>65</v>
      </c>
      <c r="AA13" s="102">
        <f t="shared" si="0"/>
        <v>287</v>
      </c>
      <c r="AB13" s="103">
        <f t="shared" si="1"/>
        <v>363</v>
      </c>
    </row>
    <row r="14" spans="1:28" ht="12.75">
      <c r="A14" s="94"/>
      <c r="B14" s="95" t="s">
        <v>55</v>
      </c>
      <c r="C14" s="96" t="s">
        <v>16</v>
      </c>
      <c r="D14" s="97">
        <v>17</v>
      </c>
      <c r="E14" s="118">
        <v>47</v>
      </c>
      <c r="F14" s="173">
        <v>178</v>
      </c>
      <c r="G14" s="97">
        <v>1</v>
      </c>
      <c r="H14" s="118"/>
      <c r="I14" s="173">
        <v>6</v>
      </c>
      <c r="J14" s="97"/>
      <c r="K14" s="118"/>
      <c r="L14" s="173"/>
      <c r="M14" s="97"/>
      <c r="N14" s="118">
        <v>1</v>
      </c>
      <c r="O14" s="173"/>
      <c r="P14" s="97">
        <v>27</v>
      </c>
      <c r="Q14" s="118">
        <v>86</v>
      </c>
      <c r="R14" s="173">
        <v>400</v>
      </c>
      <c r="S14" s="97">
        <v>4</v>
      </c>
      <c r="T14" s="118">
        <v>12</v>
      </c>
      <c r="U14" s="173">
        <v>32</v>
      </c>
      <c r="V14" s="97"/>
      <c r="W14" s="118"/>
      <c r="X14" s="173"/>
      <c r="Y14" s="100">
        <f t="shared" si="0"/>
        <v>49</v>
      </c>
      <c r="Z14" s="101">
        <f t="shared" si="0"/>
        <v>146</v>
      </c>
      <c r="AA14" s="102">
        <f t="shared" si="0"/>
        <v>616</v>
      </c>
      <c r="AB14" s="103">
        <f t="shared" si="1"/>
        <v>811</v>
      </c>
    </row>
    <row r="15" spans="1:28" ht="12.75">
      <c r="A15" s="94"/>
      <c r="B15" s="95" t="s">
        <v>310</v>
      </c>
      <c r="C15" s="96" t="s">
        <v>16</v>
      </c>
      <c r="D15" s="97"/>
      <c r="E15" s="98"/>
      <c r="F15" s="99">
        <v>1</v>
      </c>
      <c r="G15" s="97">
        <v>2</v>
      </c>
      <c r="H15" s="98"/>
      <c r="I15" s="99"/>
      <c r="J15" s="97"/>
      <c r="K15" s="98"/>
      <c r="L15" s="99"/>
      <c r="M15" s="97"/>
      <c r="N15" s="98"/>
      <c r="O15" s="99"/>
      <c r="P15" s="97">
        <v>1</v>
      </c>
      <c r="Q15" s="98"/>
      <c r="R15" s="99"/>
      <c r="S15" s="97"/>
      <c r="T15" s="98"/>
      <c r="U15" s="99"/>
      <c r="V15" s="97"/>
      <c r="W15" s="98"/>
      <c r="X15" s="99"/>
      <c r="Y15" s="100">
        <f t="shared" si="0"/>
        <v>3</v>
      </c>
      <c r="Z15" s="101">
        <f t="shared" si="0"/>
        <v>0</v>
      </c>
      <c r="AA15" s="102">
        <f t="shared" si="0"/>
        <v>1</v>
      </c>
      <c r="AB15" s="103">
        <f t="shared" si="1"/>
        <v>4</v>
      </c>
    </row>
    <row r="16" spans="1:28" ht="12.75">
      <c r="A16" s="94"/>
      <c r="B16" s="95" t="s">
        <v>271</v>
      </c>
      <c r="C16" s="96" t="s">
        <v>16</v>
      </c>
      <c r="D16" s="97">
        <v>1</v>
      </c>
      <c r="E16" s="98"/>
      <c r="F16" s="99">
        <v>3</v>
      </c>
      <c r="G16" s="97"/>
      <c r="H16" s="98"/>
      <c r="I16" s="99">
        <v>2</v>
      </c>
      <c r="J16" s="97"/>
      <c r="K16" s="98"/>
      <c r="L16" s="99"/>
      <c r="M16" s="97"/>
      <c r="N16" s="98"/>
      <c r="O16" s="99"/>
      <c r="P16" s="97"/>
      <c r="Q16" s="98">
        <v>2</v>
      </c>
      <c r="R16" s="99">
        <v>10</v>
      </c>
      <c r="S16" s="97">
        <v>1</v>
      </c>
      <c r="T16" s="98">
        <v>3</v>
      </c>
      <c r="U16" s="99">
        <v>13</v>
      </c>
      <c r="V16" s="97"/>
      <c r="W16" s="98"/>
      <c r="X16" s="99"/>
      <c r="Y16" s="100">
        <f t="shared" si="0"/>
        <v>2</v>
      </c>
      <c r="Z16" s="101">
        <f t="shared" si="0"/>
        <v>5</v>
      </c>
      <c r="AA16" s="102">
        <f t="shared" si="0"/>
        <v>28</v>
      </c>
      <c r="AB16" s="103">
        <f t="shared" si="1"/>
        <v>35</v>
      </c>
    </row>
    <row r="17" spans="1:28" ht="12.75">
      <c r="A17" s="94"/>
      <c r="B17" s="95" t="s">
        <v>234</v>
      </c>
      <c r="C17" s="96" t="s">
        <v>16</v>
      </c>
      <c r="D17" s="97"/>
      <c r="E17" s="98">
        <v>2</v>
      </c>
      <c r="F17" s="99">
        <v>10</v>
      </c>
      <c r="G17" s="97"/>
      <c r="H17" s="98"/>
      <c r="I17" s="99"/>
      <c r="J17" s="97"/>
      <c r="K17" s="98"/>
      <c r="L17" s="99"/>
      <c r="M17" s="97"/>
      <c r="N17" s="98"/>
      <c r="O17" s="99"/>
      <c r="P17" s="97">
        <v>2</v>
      </c>
      <c r="Q17" s="98">
        <v>3</v>
      </c>
      <c r="R17" s="99">
        <v>11</v>
      </c>
      <c r="S17" s="97">
        <v>1</v>
      </c>
      <c r="T17" s="98">
        <v>7</v>
      </c>
      <c r="U17" s="99">
        <v>96</v>
      </c>
      <c r="V17" s="97"/>
      <c r="W17" s="98"/>
      <c r="X17" s="99"/>
      <c r="Y17" s="100">
        <f t="shared" si="0"/>
        <v>3</v>
      </c>
      <c r="Z17" s="101">
        <f t="shared" si="0"/>
        <v>12</v>
      </c>
      <c r="AA17" s="102">
        <f t="shared" si="0"/>
        <v>117</v>
      </c>
      <c r="AB17" s="103">
        <f t="shared" si="1"/>
        <v>132</v>
      </c>
    </row>
    <row r="18" spans="1:28" ht="12.75">
      <c r="A18" s="106"/>
      <c r="B18" s="95" t="s">
        <v>19</v>
      </c>
      <c r="C18" s="96" t="s">
        <v>16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>
        <v>1</v>
      </c>
      <c r="P18" s="97"/>
      <c r="Q18" s="98">
        <v>1</v>
      </c>
      <c r="R18" s="99"/>
      <c r="S18" s="97"/>
      <c r="T18" s="98">
        <v>1</v>
      </c>
      <c r="U18" s="99">
        <v>17</v>
      </c>
      <c r="V18" s="97"/>
      <c r="W18" s="98"/>
      <c r="X18" s="99"/>
      <c r="Y18" s="100">
        <f t="shared" si="0"/>
        <v>0</v>
      </c>
      <c r="Z18" s="101">
        <f t="shared" si="0"/>
        <v>2</v>
      </c>
      <c r="AA18" s="102">
        <f t="shared" si="0"/>
        <v>18</v>
      </c>
      <c r="AB18" s="103">
        <f t="shared" si="1"/>
        <v>20</v>
      </c>
    </row>
    <row r="19" spans="1:28" ht="12.75">
      <c r="A19" s="106"/>
      <c r="B19" s="95" t="s">
        <v>272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100">
        <f t="shared" si="0"/>
        <v>0</v>
      </c>
      <c r="Z19" s="101">
        <f t="shared" si="0"/>
        <v>0</v>
      </c>
      <c r="AA19" s="102">
        <f t="shared" si="0"/>
        <v>0</v>
      </c>
      <c r="AB19" s="103">
        <f t="shared" si="1"/>
        <v>0</v>
      </c>
    </row>
    <row r="20" spans="1:28" ht="25.5">
      <c r="A20" s="107"/>
      <c r="B20" s="95" t="s">
        <v>41</v>
      </c>
      <c r="C20" s="96" t="s">
        <v>16</v>
      </c>
      <c r="D20" s="97"/>
      <c r="E20" s="98"/>
      <c r="F20" s="99"/>
      <c r="G20" s="97"/>
      <c r="H20" s="98"/>
      <c r="I20" s="99"/>
      <c r="J20" s="97"/>
      <c r="K20" s="98"/>
      <c r="L20" s="99"/>
      <c r="M20" s="97"/>
      <c r="N20" s="98"/>
      <c r="O20" s="99">
        <v>9</v>
      </c>
      <c r="P20" s="97"/>
      <c r="Q20" s="98"/>
      <c r="R20" s="99">
        <v>2</v>
      </c>
      <c r="S20" s="97"/>
      <c r="T20" s="98">
        <v>7</v>
      </c>
      <c r="U20" s="99">
        <v>76</v>
      </c>
      <c r="V20" s="97"/>
      <c r="W20" s="98"/>
      <c r="X20" s="99"/>
      <c r="Y20" s="100">
        <f t="shared" si="0"/>
        <v>0</v>
      </c>
      <c r="Z20" s="101">
        <f t="shared" si="0"/>
        <v>7</v>
      </c>
      <c r="AA20" s="102">
        <f t="shared" si="0"/>
        <v>87</v>
      </c>
      <c r="AB20" s="103">
        <f t="shared" si="1"/>
        <v>94</v>
      </c>
    </row>
    <row r="21" spans="1:28" ht="12.75">
      <c r="A21" s="107"/>
      <c r="B21" s="95" t="s">
        <v>75</v>
      </c>
      <c r="C21" s="96" t="s">
        <v>16</v>
      </c>
      <c r="D21" s="190"/>
      <c r="E21" s="98"/>
      <c r="F21" s="118"/>
      <c r="G21" s="190"/>
      <c r="H21" s="98"/>
      <c r="I21" s="118"/>
      <c r="J21" s="190"/>
      <c r="K21" s="98"/>
      <c r="L21" s="118"/>
      <c r="M21" s="190">
        <v>1</v>
      </c>
      <c r="N21" s="98"/>
      <c r="O21" s="118"/>
      <c r="P21" s="190">
        <v>1</v>
      </c>
      <c r="Q21" s="98"/>
      <c r="R21" s="118">
        <v>8</v>
      </c>
      <c r="S21" s="190"/>
      <c r="T21" s="98"/>
      <c r="U21" s="118">
        <v>32</v>
      </c>
      <c r="V21" s="190"/>
      <c r="W21" s="98"/>
      <c r="X21" s="118"/>
      <c r="Y21" s="100">
        <f t="shared" si="0"/>
        <v>2</v>
      </c>
      <c r="Z21" s="101">
        <f t="shared" si="0"/>
        <v>0</v>
      </c>
      <c r="AA21" s="102">
        <f t="shared" si="0"/>
        <v>40</v>
      </c>
      <c r="AB21" s="103">
        <f t="shared" si="1"/>
        <v>42</v>
      </c>
    </row>
    <row r="22" spans="1:28" ht="12.75">
      <c r="A22" s="107"/>
      <c r="B22" s="95" t="s">
        <v>56</v>
      </c>
      <c r="C22" s="96" t="s">
        <v>16</v>
      </c>
      <c r="D22" s="190">
        <v>4</v>
      </c>
      <c r="E22" s="98"/>
      <c r="F22" s="118"/>
      <c r="G22" s="190">
        <v>1</v>
      </c>
      <c r="H22" s="98"/>
      <c r="I22" s="118"/>
      <c r="J22" s="190"/>
      <c r="K22" s="98"/>
      <c r="L22" s="118"/>
      <c r="M22" s="190"/>
      <c r="N22" s="98">
        <v>1</v>
      </c>
      <c r="O22" s="118"/>
      <c r="P22" s="190"/>
      <c r="Q22" s="98"/>
      <c r="R22" s="118"/>
      <c r="S22" s="190"/>
      <c r="T22" s="98"/>
      <c r="U22" s="118"/>
      <c r="V22" s="190"/>
      <c r="W22" s="98"/>
      <c r="X22" s="118"/>
      <c r="Y22" s="100">
        <f t="shared" si="0"/>
        <v>5</v>
      </c>
      <c r="Z22" s="101">
        <f t="shared" si="0"/>
        <v>1</v>
      </c>
      <c r="AA22" s="102">
        <f t="shared" si="0"/>
        <v>0</v>
      </c>
      <c r="AB22" s="103">
        <f t="shared" si="1"/>
        <v>6</v>
      </c>
    </row>
    <row r="23" spans="1:28" ht="12.75">
      <c r="A23" s="107"/>
      <c r="B23" s="95" t="s">
        <v>319</v>
      </c>
      <c r="C23" s="96" t="s">
        <v>16</v>
      </c>
      <c r="D23" s="190"/>
      <c r="E23" s="98"/>
      <c r="F23" s="118">
        <v>3</v>
      </c>
      <c r="G23" s="190"/>
      <c r="H23" s="98"/>
      <c r="I23" s="118"/>
      <c r="J23" s="190"/>
      <c r="K23" s="98"/>
      <c r="L23" s="118"/>
      <c r="M23" s="190"/>
      <c r="N23" s="98">
        <v>1</v>
      </c>
      <c r="O23" s="118">
        <v>3</v>
      </c>
      <c r="P23" s="190"/>
      <c r="Q23" s="98">
        <v>1</v>
      </c>
      <c r="R23" s="118">
        <v>4</v>
      </c>
      <c r="S23" s="190"/>
      <c r="T23" s="98"/>
      <c r="U23" s="118"/>
      <c r="V23" s="190"/>
      <c r="W23" s="98"/>
      <c r="X23" s="118"/>
      <c r="Y23" s="100">
        <f t="shared" si="0"/>
        <v>0</v>
      </c>
      <c r="Z23" s="101">
        <f t="shared" si="0"/>
        <v>2</v>
      </c>
      <c r="AA23" s="102">
        <f t="shared" si="0"/>
        <v>10</v>
      </c>
      <c r="AB23" s="103">
        <f t="shared" si="1"/>
        <v>12</v>
      </c>
    </row>
    <row r="24" spans="1:28" ht="12.75">
      <c r="A24" s="107"/>
      <c r="B24" s="95" t="s">
        <v>85</v>
      </c>
      <c r="C24" s="96" t="s">
        <v>16</v>
      </c>
      <c r="D24" s="190">
        <v>1</v>
      </c>
      <c r="E24" s="98"/>
      <c r="F24" s="118">
        <v>1</v>
      </c>
      <c r="G24" s="190"/>
      <c r="H24" s="98"/>
      <c r="I24" s="118"/>
      <c r="J24" s="190"/>
      <c r="K24" s="98"/>
      <c r="L24" s="118"/>
      <c r="M24" s="190"/>
      <c r="N24" s="98"/>
      <c r="O24" s="118"/>
      <c r="P24" s="190">
        <v>1</v>
      </c>
      <c r="Q24" s="98"/>
      <c r="R24" s="118">
        <v>2</v>
      </c>
      <c r="S24" s="190">
        <v>1</v>
      </c>
      <c r="T24" s="98">
        <v>1</v>
      </c>
      <c r="U24" s="118">
        <v>8</v>
      </c>
      <c r="V24" s="190"/>
      <c r="W24" s="98"/>
      <c r="X24" s="118"/>
      <c r="Y24" s="100">
        <f t="shared" si="0"/>
        <v>3</v>
      </c>
      <c r="Z24" s="101">
        <f t="shared" si="0"/>
        <v>1</v>
      </c>
      <c r="AA24" s="102">
        <f t="shared" si="0"/>
        <v>11</v>
      </c>
      <c r="AB24" s="103">
        <f t="shared" si="1"/>
        <v>15</v>
      </c>
    </row>
    <row r="25" spans="1:28" ht="31.5">
      <c r="A25" s="28"/>
      <c r="B25" s="29" t="s">
        <v>218</v>
      </c>
      <c r="C25" s="30" t="s">
        <v>16</v>
      </c>
      <c r="D25" s="31">
        <f>SUM(D9:D24)</f>
        <v>113</v>
      </c>
      <c r="E25" s="31">
        <f aca="true" t="shared" si="2" ref="E25:X25">SUM(E9:E24)</f>
        <v>355</v>
      </c>
      <c r="F25" s="31">
        <f t="shared" si="2"/>
        <v>1703</v>
      </c>
      <c r="G25" s="31">
        <f t="shared" si="2"/>
        <v>31</v>
      </c>
      <c r="H25" s="31">
        <f t="shared" si="2"/>
        <v>135</v>
      </c>
      <c r="I25" s="31">
        <f t="shared" si="2"/>
        <v>466</v>
      </c>
      <c r="J25" s="31">
        <f t="shared" si="2"/>
        <v>0</v>
      </c>
      <c r="K25" s="31">
        <f t="shared" si="2"/>
        <v>1</v>
      </c>
      <c r="L25" s="31">
        <f t="shared" si="2"/>
        <v>7</v>
      </c>
      <c r="M25" s="31">
        <f t="shared" si="2"/>
        <v>5</v>
      </c>
      <c r="N25" s="31">
        <f t="shared" si="2"/>
        <v>4</v>
      </c>
      <c r="O25" s="31">
        <f t="shared" si="2"/>
        <v>66</v>
      </c>
      <c r="P25" s="31">
        <f t="shared" si="2"/>
        <v>248</v>
      </c>
      <c r="Q25" s="31">
        <f t="shared" si="2"/>
        <v>731</v>
      </c>
      <c r="R25" s="31">
        <f t="shared" si="2"/>
        <v>3422</v>
      </c>
      <c r="S25" s="31">
        <f t="shared" si="2"/>
        <v>32</v>
      </c>
      <c r="T25" s="31">
        <f t="shared" si="2"/>
        <v>111</v>
      </c>
      <c r="U25" s="31">
        <f t="shared" si="2"/>
        <v>1119</v>
      </c>
      <c r="V25" s="31">
        <f t="shared" si="2"/>
        <v>3</v>
      </c>
      <c r="W25" s="31">
        <f t="shared" si="2"/>
        <v>32</v>
      </c>
      <c r="X25" s="31">
        <f t="shared" si="2"/>
        <v>168</v>
      </c>
      <c r="Y25" s="31">
        <f t="shared" si="0"/>
        <v>432</v>
      </c>
      <c r="Z25" s="32">
        <f t="shared" si="0"/>
        <v>1369</v>
      </c>
      <c r="AA25" s="33">
        <f t="shared" si="0"/>
        <v>6951</v>
      </c>
      <c r="AB25" s="34">
        <f t="shared" si="1"/>
        <v>8752</v>
      </c>
    </row>
    <row r="26" spans="1:28" ht="15.75">
      <c r="A26" s="35"/>
      <c r="B26" s="36" t="s">
        <v>23</v>
      </c>
      <c r="C26" s="23" t="s">
        <v>23</v>
      </c>
      <c r="D26" s="24">
        <v>21</v>
      </c>
      <c r="E26" s="25">
        <v>58</v>
      </c>
      <c r="F26" s="26">
        <v>236</v>
      </c>
      <c r="G26" s="24">
        <v>4</v>
      </c>
      <c r="H26" s="25">
        <v>8</v>
      </c>
      <c r="I26" s="26">
        <v>47</v>
      </c>
      <c r="J26" s="24"/>
      <c r="K26" s="25"/>
      <c r="L26" s="26"/>
      <c r="M26" s="24">
        <v>2</v>
      </c>
      <c r="N26" s="25">
        <v>2</v>
      </c>
      <c r="O26" s="26">
        <v>1</v>
      </c>
      <c r="P26" s="24">
        <v>40</v>
      </c>
      <c r="Q26" s="25">
        <v>124</v>
      </c>
      <c r="R26" s="26">
        <v>557</v>
      </c>
      <c r="S26" s="24">
        <v>9</v>
      </c>
      <c r="T26" s="25">
        <v>42</v>
      </c>
      <c r="U26" s="26">
        <v>237</v>
      </c>
      <c r="V26" s="24"/>
      <c r="W26" s="25"/>
      <c r="X26" s="26"/>
      <c r="Y26" s="24">
        <f t="shared" si="0"/>
        <v>76</v>
      </c>
      <c r="Z26" s="25">
        <f t="shared" si="0"/>
        <v>234</v>
      </c>
      <c r="AA26" s="26">
        <f t="shared" si="0"/>
        <v>1078</v>
      </c>
      <c r="AB26" s="27">
        <f t="shared" si="1"/>
        <v>1388</v>
      </c>
    </row>
    <row r="27" spans="1:28" ht="12.75">
      <c r="A27" s="107"/>
      <c r="B27" s="95" t="s">
        <v>24</v>
      </c>
      <c r="C27" s="96" t="s">
        <v>23</v>
      </c>
      <c r="D27" s="97">
        <v>3</v>
      </c>
      <c r="E27" s="98">
        <v>30</v>
      </c>
      <c r="F27" s="99">
        <v>69</v>
      </c>
      <c r="G27" s="97">
        <v>1</v>
      </c>
      <c r="H27" s="98">
        <v>4</v>
      </c>
      <c r="I27" s="99">
        <v>4</v>
      </c>
      <c r="J27" s="97"/>
      <c r="K27" s="98"/>
      <c r="L27" s="99"/>
      <c r="M27" s="97">
        <v>1</v>
      </c>
      <c r="N27" s="98">
        <v>1</v>
      </c>
      <c r="O27" s="99"/>
      <c r="P27" s="97">
        <v>8</v>
      </c>
      <c r="Q27" s="98">
        <v>34</v>
      </c>
      <c r="R27" s="99">
        <v>98</v>
      </c>
      <c r="S27" s="97"/>
      <c r="T27" s="98">
        <v>11</v>
      </c>
      <c r="U27" s="99">
        <v>67</v>
      </c>
      <c r="V27" s="97"/>
      <c r="W27" s="98"/>
      <c r="X27" s="99"/>
      <c r="Y27" s="100">
        <f t="shared" si="0"/>
        <v>13</v>
      </c>
      <c r="Z27" s="101">
        <f t="shared" si="0"/>
        <v>80</v>
      </c>
      <c r="AA27" s="102">
        <f t="shared" si="0"/>
        <v>238</v>
      </c>
      <c r="AB27" s="103">
        <f t="shared" si="1"/>
        <v>331</v>
      </c>
    </row>
    <row r="28" spans="1:28" ht="12.75">
      <c r="A28" s="107"/>
      <c r="B28" s="95" t="s">
        <v>25</v>
      </c>
      <c r="C28" s="96" t="s">
        <v>23</v>
      </c>
      <c r="D28" s="97">
        <v>16</v>
      </c>
      <c r="E28" s="98">
        <v>27</v>
      </c>
      <c r="F28" s="99">
        <v>162</v>
      </c>
      <c r="G28" s="97"/>
      <c r="H28" s="98"/>
      <c r="I28" s="99">
        <v>14</v>
      </c>
      <c r="J28" s="97"/>
      <c r="K28" s="98"/>
      <c r="L28" s="99"/>
      <c r="M28" s="97"/>
      <c r="N28" s="98"/>
      <c r="O28" s="99"/>
      <c r="P28" s="97">
        <v>29</v>
      </c>
      <c r="Q28" s="98">
        <v>88</v>
      </c>
      <c r="R28" s="99">
        <v>449</v>
      </c>
      <c r="S28" s="97">
        <v>5</v>
      </c>
      <c r="T28" s="98">
        <v>9</v>
      </c>
      <c r="U28" s="99">
        <v>64</v>
      </c>
      <c r="V28" s="97"/>
      <c r="W28" s="98"/>
      <c r="X28" s="99"/>
      <c r="Y28" s="100">
        <f t="shared" si="0"/>
        <v>50</v>
      </c>
      <c r="Z28" s="101">
        <f t="shared" si="0"/>
        <v>124</v>
      </c>
      <c r="AA28" s="102">
        <f t="shared" si="0"/>
        <v>689</v>
      </c>
      <c r="AB28" s="103">
        <f t="shared" si="1"/>
        <v>863</v>
      </c>
    </row>
    <row r="29" spans="1:28" ht="12.75">
      <c r="A29" s="108"/>
      <c r="B29" s="95" t="s">
        <v>154</v>
      </c>
      <c r="C29" s="96" t="s">
        <v>23</v>
      </c>
      <c r="D29" s="97"/>
      <c r="E29" s="98"/>
      <c r="F29" s="99">
        <v>5</v>
      </c>
      <c r="G29" s="97"/>
      <c r="H29" s="98"/>
      <c r="I29" s="99"/>
      <c r="J29" s="97"/>
      <c r="K29" s="98"/>
      <c r="L29" s="99"/>
      <c r="M29" s="97">
        <v>1</v>
      </c>
      <c r="N29" s="98">
        <v>1</v>
      </c>
      <c r="O29" s="99"/>
      <c r="P29" s="97">
        <v>3</v>
      </c>
      <c r="Q29" s="98"/>
      <c r="R29" s="99">
        <v>8</v>
      </c>
      <c r="S29" s="97">
        <v>1</v>
      </c>
      <c r="T29" s="98">
        <v>15</v>
      </c>
      <c r="U29" s="99">
        <v>52</v>
      </c>
      <c r="V29" s="97"/>
      <c r="W29" s="98"/>
      <c r="X29" s="99"/>
      <c r="Y29" s="100">
        <f t="shared" si="0"/>
        <v>5</v>
      </c>
      <c r="Z29" s="101">
        <f t="shared" si="0"/>
        <v>16</v>
      </c>
      <c r="AA29" s="102">
        <f t="shared" si="0"/>
        <v>65</v>
      </c>
      <c r="AB29" s="103">
        <f t="shared" si="1"/>
        <v>86</v>
      </c>
    </row>
    <row r="30" spans="1:28" ht="12.75">
      <c r="A30" s="108"/>
      <c r="B30" s="95" t="s">
        <v>199</v>
      </c>
      <c r="C30" s="96" t="s">
        <v>23</v>
      </c>
      <c r="D30" s="97">
        <v>2</v>
      </c>
      <c r="E30" s="118"/>
      <c r="F30" s="173"/>
      <c r="G30" s="97">
        <v>3</v>
      </c>
      <c r="H30" s="118">
        <v>4</v>
      </c>
      <c r="I30" s="173">
        <v>29</v>
      </c>
      <c r="J30" s="97"/>
      <c r="K30" s="118"/>
      <c r="L30" s="173"/>
      <c r="M30" s="97"/>
      <c r="N30" s="118"/>
      <c r="O30" s="173"/>
      <c r="P30" s="97"/>
      <c r="Q30" s="118">
        <v>1</v>
      </c>
      <c r="R30" s="173">
        <v>1</v>
      </c>
      <c r="S30" s="97"/>
      <c r="T30" s="118"/>
      <c r="U30" s="173"/>
      <c r="V30" s="97"/>
      <c r="W30" s="118"/>
      <c r="X30" s="173"/>
      <c r="Y30" s="100">
        <f t="shared" si="0"/>
        <v>5</v>
      </c>
      <c r="Z30" s="101">
        <f t="shared" si="0"/>
        <v>5</v>
      </c>
      <c r="AA30" s="102">
        <f t="shared" si="0"/>
        <v>30</v>
      </c>
      <c r="AB30" s="103">
        <f t="shared" si="1"/>
        <v>40</v>
      </c>
    </row>
    <row r="31" spans="1:28" ht="12.75">
      <c r="A31" s="107"/>
      <c r="B31" s="95" t="s">
        <v>271</v>
      </c>
      <c r="C31" s="96" t="s">
        <v>23</v>
      </c>
      <c r="D31" s="97"/>
      <c r="E31" s="98">
        <v>1</v>
      </c>
      <c r="F31" s="99"/>
      <c r="G31" s="97"/>
      <c r="H31" s="98"/>
      <c r="I31" s="99"/>
      <c r="J31" s="97"/>
      <c r="K31" s="98"/>
      <c r="L31" s="99"/>
      <c r="M31" s="97"/>
      <c r="N31" s="98"/>
      <c r="O31" s="99">
        <v>1</v>
      </c>
      <c r="P31" s="111"/>
      <c r="Q31" s="112"/>
      <c r="R31" s="113">
        <v>1</v>
      </c>
      <c r="S31" s="97">
        <v>2</v>
      </c>
      <c r="T31" s="98">
        <v>3</v>
      </c>
      <c r="U31" s="99">
        <v>25</v>
      </c>
      <c r="V31" s="111"/>
      <c r="W31" s="112"/>
      <c r="X31" s="113"/>
      <c r="Y31" s="100">
        <f t="shared" si="0"/>
        <v>2</v>
      </c>
      <c r="Z31" s="101">
        <f t="shared" si="0"/>
        <v>4</v>
      </c>
      <c r="AA31" s="102">
        <f t="shared" si="0"/>
        <v>27</v>
      </c>
      <c r="AB31" s="103">
        <f t="shared" si="1"/>
        <v>33</v>
      </c>
    </row>
    <row r="32" spans="1:28" ht="12.75">
      <c r="A32" s="107"/>
      <c r="B32" s="149" t="s">
        <v>86</v>
      </c>
      <c r="C32" s="96" t="s">
        <v>23</v>
      </c>
      <c r="D32" s="190"/>
      <c r="E32" s="98"/>
      <c r="F32" s="118"/>
      <c r="G32" s="190"/>
      <c r="H32" s="98"/>
      <c r="I32" s="118"/>
      <c r="J32" s="97"/>
      <c r="K32" s="98"/>
      <c r="L32" s="99"/>
      <c r="M32" s="97"/>
      <c r="N32" s="98"/>
      <c r="O32" s="119"/>
      <c r="P32" s="97"/>
      <c r="Q32" s="98">
        <v>1</v>
      </c>
      <c r="R32" s="99"/>
      <c r="S32" s="118">
        <v>1</v>
      </c>
      <c r="T32" s="98">
        <v>2</v>
      </c>
      <c r="U32" s="119">
        <v>1</v>
      </c>
      <c r="V32" s="97"/>
      <c r="W32" s="98"/>
      <c r="X32" s="99"/>
      <c r="Y32" s="100">
        <f t="shared" si="0"/>
        <v>1</v>
      </c>
      <c r="Z32" s="101">
        <f t="shared" si="0"/>
        <v>3</v>
      </c>
      <c r="AA32" s="102">
        <f t="shared" si="0"/>
        <v>1</v>
      </c>
      <c r="AB32" s="103">
        <f t="shared" si="1"/>
        <v>5</v>
      </c>
    </row>
    <row r="33" spans="1:28" ht="25.5">
      <c r="A33" s="107"/>
      <c r="B33" s="149" t="s">
        <v>28</v>
      </c>
      <c r="C33" s="96" t="s">
        <v>23</v>
      </c>
      <c r="D33" s="190"/>
      <c r="E33" s="98"/>
      <c r="F33" s="174"/>
      <c r="G33" s="190"/>
      <c r="H33" s="98"/>
      <c r="I33" s="174"/>
      <c r="J33" s="97"/>
      <c r="K33" s="98"/>
      <c r="L33" s="99"/>
      <c r="M33" s="97"/>
      <c r="N33" s="98"/>
      <c r="O33" s="99"/>
      <c r="P33" s="175"/>
      <c r="Q33" s="184"/>
      <c r="R33" s="185"/>
      <c r="S33" s="97"/>
      <c r="T33" s="98">
        <v>1</v>
      </c>
      <c r="U33" s="99">
        <v>4</v>
      </c>
      <c r="V33" s="175"/>
      <c r="W33" s="184"/>
      <c r="X33" s="185"/>
      <c r="Y33" s="100">
        <f t="shared" si="0"/>
        <v>0</v>
      </c>
      <c r="Z33" s="101">
        <f t="shared" si="0"/>
        <v>1</v>
      </c>
      <c r="AA33" s="102">
        <f t="shared" si="0"/>
        <v>4</v>
      </c>
      <c r="AB33" s="103">
        <f t="shared" si="1"/>
        <v>5</v>
      </c>
    </row>
    <row r="34" spans="1:28" ht="17.25" customHeight="1">
      <c r="A34" s="107"/>
      <c r="B34" s="95" t="s">
        <v>29</v>
      </c>
      <c r="C34" s="96" t="s">
        <v>23</v>
      </c>
      <c r="D34" s="190"/>
      <c r="E34" s="98"/>
      <c r="F34" s="118"/>
      <c r="G34" s="190"/>
      <c r="H34" s="98"/>
      <c r="I34" s="118"/>
      <c r="J34" s="190"/>
      <c r="K34" s="98"/>
      <c r="L34" s="118"/>
      <c r="M34" s="190"/>
      <c r="N34" s="98"/>
      <c r="O34" s="118"/>
      <c r="P34" s="190"/>
      <c r="Q34" s="98"/>
      <c r="R34" s="118"/>
      <c r="S34" s="190"/>
      <c r="T34" s="98">
        <v>1</v>
      </c>
      <c r="U34" s="118">
        <v>24</v>
      </c>
      <c r="V34" s="190"/>
      <c r="W34" s="98"/>
      <c r="X34" s="118"/>
      <c r="Y34" s="100">
        <f t="shared" si="0"/>
        <v>0</v>
      </c>
      <c r="Z34" s="101">
        <f t="shared" si="0"/>
        <v>1</v>
      </c>
      <c r="AA34" s="102">
        <f t="shared" si="0"/>
        <v>24</v>
      </c>
      <c r="AB34" s="103">
        <f t="shared" si="1"/>
        <v>25</v>
      </c>
    </row>
    <row r="35" spans="1:28" ht="31.5">
      <c r="A35" s="28"/>
      <c r="B35" s="29" t="s">
        <v>219</v>
      </c>
      <c r="C35" s="30" t="s">
        <v>23</v>
      </c>
      <c r="D35" s="31">
        <f>SUM(D27:D34)</f>
        <v>21</v>
      </c>
      <c r="E35" s="31">
        <f aca="true" t="shared" si="3" ref="E35:X35">SUM(E27:E34)</f>
        <v>58</v>
      </c>
      <c r="F35" s="31">
        <f t="shared" si="3"/>
        <v>236</v>
      </c>
      <c r="G35" s="31">
        <f t="shared" si="3"/>
        <v>4</v>
      </c>
      <c r="H35" s="31">
        <f t="shared" si="3"/>
        <v>8</v>
      </c>
      <c r="I35" s="31">
        <f t="shared" si="3"/>
        <v>47</v>
      </c>
      <c r="J35" s="31">
        <f t="shared" si="3"/>
        <v>0</v>
      </c>
      <c r="K35" s="31">
        <f t="shared" si="3"/>
        <v>0</v>
      </c>
      <c r="L35" s="31">
        <f t="shared" si="3"/>
        <v>0</v>
      </c>
      <c r="M35" s="31">
        <f t="shared" si="3"/>
        <v>2</v>
      </c>
      <c r="N35" s="31">
        <f t="shared" si="3"/>
        <v>2</v>
      </c>
      <c r="O35" s="31">
        <f t="shared" si="3"/>
        <v>1</v>
      </c>
      <c r="P35" s="31">
        <f t="shared" si="3"/>
        <v>40</v>
      </c>
      <c r="Q35" s="31">
        <f t="shared" si="3"/>
        <v>124</v>
      </c>
      <c r="R35" s="31">
        <f t="shared" si="3"/>
        <v>557</v>
      </c>
      <c r="S35" s="31">
        <f t="shared" si="3"/>
        <v>9</v>
      </c>
      <c r="T35" s="31">
        <f t="shared" si="3"/>
        <v>42</v>
      </c>
      <c r="U35" s="31">
        <f t="shared" si="3"/>
        <v>237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0"/>
        <v>76</v>
      </c>
      <c r="Z35" s="32">
        <f t="shared" si="0"/>
        <v>234</v>
      </c>
      <c r="AA35" s="33">
        <f t="shared" si="0"/>
        <v>1078</v>
      </c>
      <c r="AB35" s="34">
        <f t="shared" si="1"/>
        <v>1388</v>
      </c>
    </row>
    <row r="36" spans="1:28" ht="15.75">
      <c r="A36" s="35"/>
      <c r="B36" s="36" t="s">
        <v>30</v>
      </c>
      <c r="C36" s="23" t="s">
        <v>30</v>
      </c>
      <c r="D36" s="24">
        <v>252</v>
      </c>
      <c r="E36" s="25">
        <v>578</v>
      </c>
      <c r="F36" s="26">
        <v>2681</v>
      </c>
      <c r="G36" s="24">
        <v>61</v>
      </c>
      <c r="H36" s="25">
        <v>124</v>
      </c>
      <c r="I36" s="26">
        <v>1201</v>
      </c>
      <c r="J36" s="24">
        <v>2</v>
      </c>
      <c r="K36" s="25">
        <v>1</v>
      </c>
      <c r="L36" s="26">
        <v>1</v>
      </c>
      <c r="M36" s="24">
        <v>5</v>
      </c>
      <c r="N36" s="25"/>
      <c r="O36" s="26">
        <v>57</v>
      </c>
      <c r="P36" s="24">
        <v>588</v>
      </c>
      <c r="Q36" s="25">
        <v>1365</v>
      </c>
      <c r="R36" s="26">
        <v>5985</v>
      </c>
      <c r="S36" s="24">
        <v>39</v>
      </c>
      <c r="T36" s="25">
        <v>65</v>
      </c>
      <c r="U36" s="26">
        <v>560</v>
      </c>
      <c r="V36" s="24"/>
      <c r="W36" s="25"/>
      <c r="X36" s="26">
        <v>3</v>
      </c>
      <c r="Y36" s="24">
        <f t="shared" si="0"/>
        <v>947</v>
      </c>
      <c r="Z36" s="25">
        <f t="shared" si="0"/>
        <v>2133</v>
      </c>
      <c r="AA36" s="26">
        <f t="shared" si="0"/>
        <v>10488</v>
      </c>
      <c r="AB36" s="27">
        <f t="shared" si="1"/>
        <v>13568</v>
      </c>
    </row>
    <row r="37" spans="1:28" ht="12.75">
      <c r="A37" s="107"/>
      <c r="B37" s="95" t="s">
        <v>206</v>
      </c>
      <c r="C37" s="96" t="s">
        <v>30</v>
      </c>
      <c r="D37" s="190">
        <v>75</v>
      </c>
      <c r="E37" s="98">
        <v>227</v>
      </c>
      <c r="F37" s="118">
        <v>862</v>
      </c>
      <c r="G37" s="190">
        <v>1</v>
      </c>
      <c r="H37" s="98">
        <v>3</v>
      </c>
      <c r="I37" s="118">
        <v>11</v>
      </c>
      <c r="J37" s="190"/>
      <c r="K37" s="98"/>
      <c r="L37" s="118"/>
      <c r="M37" s="190"/>
      <c r="N37" s="98"/>
      <c r="O37" s="118">
        <v>2</v>
      </c>
      <c r="P37" s="190">
        <v>220</v>
      </c>
      <c r="Q37" s="98">
        <v>480</v>
      </c>
      <c r="R37" s="118">
        <v>2015</v>
      </c>
      <c r="S37" s="190">
        <v>7</v>
      </c>
      <c r="T37" s="98">
        <v>7</v>
      </c>
      <c r="U37" s="118">
        <v>74</v>
      </c>
      <c r="V37" s="190"/>
      <c r="W37" s="98"/>
      <c r="X37" s="118">
        <v>3</v>
      </c>
      <c r="Y37" s="100">
        <f t="shared" si="0"/>
        <v>303</v>
      </c>
      <c r="Z37" s="101">
        <f t="shared" si="0"/>
        <v>717</v>
      </c>
      <c r="AA37" s="102">
        <f t="shared" si="0"/>
        <v>2967</v>
      </c>
      <c r="AB37" s="103">
        <f t="shared" si="1"/>
        <v>3987</v>
      </c>
    </row>
    <row r="38" spans="1:28" ht="12.75">
      <c r="A38" s="107"/>
      <c r="B38" s="95" t="s">
        <v>32</v>
      </c>
      <c r="C38" s="96" t="s">
        <v>30</v>
      </c>
      <c r="D38" s="190">
        <v>4</v>
      </c>
      <c r="E38" s="98">
        <v>3</v>
      </c>
      <c r="F38" s="174">
        <v>21</v>
      </c>
      <c r="G38" s="190">
        <v>1</v>
      </c>
      <c r="H38" s="98"/>
      <c r="I38" s="174"/>
      <c r="J38" s="190"/>
      <c r="K38" s="98"/>
      <c r="L38" s="174"/>
      <c r="M38" s="190"/>
      <c r="N38" s="98"/>
      <c r="O38" s="174">
        <v>3</v>
      </c>
      <c r="P38" s="190">
        <v>3</v>
      </c>
      <c r="Q38" s="98">
        <v>13</v>
      </c>
      <c r="R38" s="174">
        <v>30</v>
      </c>
      <c r="S38" s="190">
        <v>3</v>
      </c>
      <c r="T38" s="98">
        <v>12</v>
      </c>
      <c r="U38" s="174">
        <v>71</v>
      </c>
      <c r="V38" s="190"/>
      <c r="W38" s="98"/>
      <c r="X38" s="174"/>
      <c r="Y38" s="100">
        <f t="shared" si="0"/>
        <v>11</v>
      </c>
      <c r="Z38" s="101">
        <f t="shared" si="0"/>
        <v>28</v>
      </c>
      <c r="AA38" s="102">
        <f t="shared" si="0"/>
        <v>125</v>
      </c>
      <c r="AB38" s="103">
        <f t="shared" si="1"/>
        <v>164</v>
      </c>
    </row>
    <row r="39" spans="1:28" ht="12.75">
      <c r="A39" s="107"/>
      <c r="B39" s="95" t="s">
        <v>33</v>
      </c>
      <c r="C39" s="96" t="s">
        <v>30</v>
      </c>
      <c r="D39" s="190">
        <v>8</v>
      </c>
      <c r="E39" s="98">
        <v>11</v>
      </c>
      <c r="F39" s="118">
        <v>50</v>
      </c>
      <c r="G39" s="190"/>
      <c r="H39" s="98"/>
      <c r="I39" s="118"/>
      <c r="J39" s="190"/>
      <c r="K39" s="98"/>
      <c r="L39" s="118"/>
      <c r="M39" s="190"/>
      <c r="N39" s="98"/>
      <c r="O39" s="118"/>
      <c r="P39" s="190">
        <v>24</v>
      </c>
      <c r="Q39" s="98">
        <v>40</v>
      </c>
      <c r="R39" s="118">
        <v>149</v>
      </c>
      <c r="S39" s="190">
        <v>11</v>
      </c>
      <c r="T39" s="98">
        <v>9</v>
      </c>
      <c r="U39" s="118">
        <v>114</v>
      </c>
      <c r="V39" s="190"/>
      <c r="W39" s="98"/>
      <c r="X39" s="118"/>
      <c r="Y39" s="100">
        <f t="shared" si="0"/>
        <v>43</v>
      </c>
      <c r="Z39" s="101">
        <f t="shared" si="0"/>
        <v>60</v>
      </c>
      <c r="AA39" s="102">
        <f t="shared" si="0"/>
        <v>313</v>
      </c>
      <c r="AB39" s="103">
        <f t="shared" si="1"/>
        <v>416</v>
      </c>
    </row>
    <row r="40" spans="1:28" ht="12.75">
      <c r="A40" s="107"/>
      <c r="B40" s="95" t="s">
        <v>87</v>
      </c>
      <c r="C40" s="96" t="s">
        <v>30</v>
      </c>
      <c r="D40" s="190"/>
      <c r="E40" s="98"/>
      <c r="F40" s="174"/>
      <c r="G40" s="190"/>
      <c r="H40" s="98"/>
      <c r="I40" s="174"/>
      <c r="J40" s="190"/>
      <c r="K40" s="98"/>
      <c r="L40" s="174"/>
      <c r="M40" s="190"/>
      <c r="N40" s="98"/>
      <c r="O40" s="174"/>
      <c r="P40" s="190"/>
      <c r="Q40" s="98"/>
      <c r="R40" s="174"/>
      <c r="S40" s="190"/>
      <c r="T40" s="98"/>
      <c r="U40" s="174"/>
      <c r="V40" s="190"/>
      <c r="W40" s="98"/>
      <c r="X40" s="174"/>
      <c r="Y40" s="100">
        <f aca="true" t="shared" si="4" ref="Y40:AA53">D40+G40+J40+M40+P40+S40+V40</f>
        <v>0</v>
      </c>
      <c r="Z40" s="101">
        <f t="shared" si="4"/>
        <v>0</v>
      </c>
      <c r="AA40" s="102">
        <f t="shared" si="4"/>
        <v>0</v>
      </c>
      <c r="AB40" s="103">
        <f t="shared" si="1"/>
        <v>0</v>
      </c>
    </row>
    <row r="41" spans="1:28" ht="12.75">
      <c r="A41" s="107"/>
      <c r="B41" s="95" t="s">
        <v>78</v>
      </c>
      <c r="C41" s="96" t="s">
        <v>30</v>
      </c>
      <c r="D41" s="190">
        <v>33</v>
      </c>
      <c r="E41" s="98">
        <v>64</v>
      </c>
      <c r="F41" s="118">
        <v>644</v>
      </c>
      <c r="G41" s="190"/>
      <c r="H41" s="98">
        <v>1</v>
      </c>
      <c r="I41" s="118">
        <v>5</v>
      </c>
      <c r="J41" s="190"/>
      <c r="K41" s="98"/>
      <c r="L41" s="118"/>
      <c r="M41" s="190">
        <v>4</v>
      </c>
      <c r="N41" s="98"/>
      <c r="O41" s="118">
        <v>36</v>
      </c>
      <c r="P41" s="190">
        <v>64</v>
      </c>
      <c r="Q41" s="98">
        <v>225</v>
      </c>
      <c r="R41" s="118">
        <v>1347</v>
      </c>
      <c r="S41" s="190">
        <v>9</v>
      </c>
      <c r="T41" s="98">
        <v>12</v>
      </c>
      <c r="U41" s="118">
        <v>117</v>
      </c>
      <c r="V41" s="190"/>
      <c r="W41" s="98"/>
      <c r="X41" s="118"/>
      <c r="Y41" s="100">
        <f t="shared" si="4"/>
        <v>110</v>
      </c>
      <c r="Z41" s="101">
        <f t="shared" si="4"/>
        <v>302</v>
      </c>
      <c r="AA41" s="102">
        <f t="shared" si="4"/>
        <v>2149</v>
      </c>
      <c r="AB41" s="103">
        <f t="shared" si="1"/>
        <v>2561</v>
      </c>
    </row>
    <row r="42" spans="1:28" ht="12.75">
      <c r="A42" s="107"/>
      <c r="B42" s="95" t="s">
        <v>156</v>
      </c>
      <c r="C42" s="96" t="s">
        <v>30</v>
      </c>
      <c r="D42" s="190">
        <v>4</v>
      </c>
      <c r="E42" s="98">
        <v>14</v>
      </c>
      <c r="F42" s="174">
        <v>37</v>
      </c>
      <c r="G42" s="190"/>
      <c r="H42" s="98"/>
      <c r="I42" s="174"/>
      <c r="J42" s="190"/>
      <c r="K42" s="98"/>
      <c r="L42" s="174"/>
      <c r="M42" s="190"/>
      <c r="N42" s="98"/>
      <c r="O42" s="174"/>
      <c r="P42" s="190">
        <v>17</v>
      </c>
      <c r="Q42" s="98">
        <v>29</v>
      </c>
      <c r="R42" s="174">
        <v>132</v>
      </c>
      <c r="S42" s="190">
        <v>3</v>
      </c>
      <c r="T42" s="98">
        <v>1</v>
      </c>
      <c r="U42" s="174">
        <v>9</v>
      </c>
      <c r="V42" s="190"/>
      <c r="W42" s="98"/>
      <c r="X42" s="174"/>
      <c r="Y42" s="100">
        <f t="shared" si="4"/>
        <v>24</v>
      </c>
      <c r="Z42" s="101">
        <f t="shared" si="4"/>
        <v>44</v>
      </c>
      <c r="AA42" s="102">
        <f t="shared" si="4"/>
        <v>178</v>
      </c>
      <c r="AB42" s="103">
        <f t="shared" si="1"/>
        <v>246</v>
      </c>
    </row>
    <row r="43" spans="1:28" ht="12.75">
      <c r="A43" s="107"/>
      <c r="B43" s="95" t="s">
        <v>187</v>
      </c>
      <c r="C43" s="96" t="s">
        <v>30</v>
      </c>
      <c r="D43" s="190">
        <v>23</v>
      </c>
      <c r="E43" s="98">
        <v>77</v>
      </c>
      <c r="F43" s="174">
        <v>251</v>
      </c>
      <c r="G43" s="190">
        <v>22</v>
      </c>
      <c r="H43" s="98">
        <v>52</v>
      </c>
      <c r="I43" s="174">
        <v>221</v>
      </c>
      <c r="J43" s="190"/>
      <c r="K43" s="98"/>
      <c r="L43" s="174"/>
      <c r="M43" s="190"/>
      <c r="N43" s="98"/>
      <c r="O43" s="174"/>
      <c r="P43" s="190">
        <v>65</v>
      </c>
      <c r="Q43" s="98">
        <v>181</v>
      </c>
      <c r="R43" s="174">
        <v>695</v>
      </c>
      <c r="S43" s="190">
        <v>1</v>
      </c>
      <c r="T43" s="98">
        <v>1</v>
      </c>
      <c r="U43" s="174">
        <v>9</v>
      </c>
      <c r="V43" s="190"/>
      <c r="W43" s="98"/>
      <c r="X43" s="174"/>
      <c r="Y43" s="100">
        <f t="shared" si="4"/>
        <v>111</v>
      </c>
      <c r="Z43" s="101">
        <f t="shared" si="4"/>
        <v>311</v>
      </c>
      <c r="AA43" s="102">
        <f t="shared" si="4"/>
        <v>1176</v>
      </c>
      <c r="AB43" s="103">
        <f t="shared" si="1"/>
        <v>1598</v>
      </c>
    </row>
    <row r="44" spans="1:28" ht="12.75">
      <c r="A44" s="107"/>
      <c r="B44" s="95" t="s">
        <v>189</v>
      </c>
      <c r="C44" s="96" t="s">
        <v>30</v>
      </c>
      <c r="D44" s="190"/>
      <c r="E44" s="98"/>
      <c r="F44" s="118">
        <v>1</v>
      </c>
      <c r="G44" s="190"/>
      <c r="H44" s="98"/>
      <c r="I44" s="118"/>
      <c r="J44" s="190"/>
      <c r="K44" s="98"/>
      <c r="L44" s="118"/>
      <c r="M44" s="190"/>
      <c r="N44" s="98"/>
      <c r="O44" s="118">
        <v>3</v>
      </c>
      <c r="P44" s="190"/>
      <c r="Q44" s="98"/>
      <c r="R44" s="118">
        <v>3</v>
      </c>
      <c r="S44" s="190"/>
      <c r="T44" s="98">
        <v>10</v>
      </c>
      <c r="U44" s="118">
        <v>42</v>
      </c>
      <c r="V44" s="190"/>
      <c r="W44" s="98"/>
      <c r="X44" s="118"/>
      <c r="Y44" s="100">
        <f t="shared" si="4"/>
        <v>0</v>
      </c>
      <c r="Z44" s="101">
        <f t="shared" si="4"/>
        <v>10</v>
      </c>
      <c r="AA44" s="102">
        <f t="shared" si="4"/>
        <v>49</v>
      </c>
      <c r="AB44" s="103">
        <f t="shared" si="1"/>
        <v>59</v>
      </c>
    </row>
    <row r="45" spans="1:28" s="37" customFormat="1" ht="12.75">
      <c r="A45" s="107"/>
      <c r="B45" s="95" t="s">
        <v>225</v>
      </c>
      <c r="C45" s="96" t="s">
        <v>30</v>
      </c>
      <c r="D45" s="190"/>
      <c r="E45" s="98"/>
      <c r="F45" s="174"/>
      <c r="G45" s="190"/>
      <c r="H45" s="98"/>
      <c r="I45" s="174"/>
      <c r="J45" s="190"/>
      <c r="K45" s="98"/>
      <c r="L45" s="174"/>
      <c r="M45" s="190"/>
      <c r="N45" s="98"/>
      <c r="O45" s="174"/>
      <c r="P45" s="190"/>
      <c r="Q45" s="98"/>
      <c r="R45" s="174">
        <v>2</v>
      </c>
      <c r="S45" s="190"/>
      <c r="T45" s="98">
        <v>4</v>
      </c>
      <c r="U45" s="174">
        <v>10</v>
      </c>
      <c r="V45" s="190"/>
      <c r="W45" s="98"/>
      <c r="X45" s="174"/>
      <c r="Y45" s="100">
        <f t="shared" si="4"/>
        <v>0</v>
      </c>
      <c r="Z45" s="101">
        <f t="shared" si="4"/>
        <v>4</v>
      </c>
      <c r="AA45" s="102">
        <f t="shared" si="4"/>
        <v>12</v>
      </c>
      <c r="AB45" s="103">
        <f t="shared" si="1"/>
        <v>16</v>
      </c>
    </row>
    <row r="46" spans="1:28" ht="12.75">
      <c r="A46" s="107"/>
      <c r="B46" s="95" t="s">
        <v>226</v>
      </c>
      <c r="C46" s="96" t="s">
        <v>30</v>
      </c>
      <c r="D46" s="190">
        <v>45</v>
      </c>
      <c r="E46" s="98">
        <v>32</v>
      </c>
      <c r="F46" s="118">
        <v>164</v>
      </c>
      <c r="G46" s="190">
        <v>5</v>
      </c>
      <c r="H46" s="98">
        <v>7</v>
      </c>
      <c r="I46" s="118">
        <v>8</v>
      </c>
      <c r="J46" s="190">
        <v>2</v>
      </c>
      <c r="K46" s="98">
        <v>1</v>
      </c>
      <c r="L46" s="118">
        <v>1</v>
      </c>
      <c r="M46" s="190"/>
      <c r="N46" s="98"/>
      <c r="O46" s="118"/>
      <c r="P46" s="190">
        <v>23</v>
      </c>
      <c r="Q46" s="98">
        <v>26</v>
      </c>
      <c r="R46" s="118">
        <v>98</v>
      </c>
      <c r="S46" s="190"/>
      <c r="T46" s="98"/>
      <c r="U46" s="118">
        <v>49</v>
      </c>
      <c r="V46" s="190"/>
      <c r="W46" s="98"/>
      <c r="X46" s="118"/>
      <c r="Y46" s="100">
        <f t="shared" si="4"/>
        <v>75</v>
      </c>
      <c r="Z46" s="101">
        <f t="shared" si="4"/>
        <v>66</v>
      </c>
      <c r="AA46" s="102">
        <f t="shared" si="4"/>
        <v>320</v>
      </c>
      <c r="AB46" s="103">
        <f t="shared" si="1"/>
        <v>461</v>
      </c>
    </row>
    <row r="47" spans="1:28" ht="12.75">
      <c r="A47" s="107"/>
      <c r="B47" s="95" t="s">
        <v>257</v>
      </c>
      <c r="C47" s="96" t="s">
        <v>30</v>
      </c>
      <c r="D47" s="190"/>
      <c r="E47" s="98"/>
      <c r="F47" s="174">
        <v>7</v>
      </c>
      <c r="G47" s="190"/>
      <c r="H47" s="98"/>
      <c r="I47" s="174"/>
      <c r="J47" s="190"/>
      <c r="K47" s="98"/>
      <c r="L47" s="174"/>
      <c r="M47" s="190"/>
      <c r="N47" s="98"/>
      <c r="O47" s="174"/>
      <c r="P47" s="190"/>
      <c r="Q47" s="98"/>
      <c r="R47" s="174">
        <v>1</v>
      </c>
      <c r="S47" s="190"/>
      <c r="T47" s="98"/>
      <c r="U47" s="174"/>
      <c r="V47" s="190"/>
      <c r="W47" s="98"/>
      <c r="X47" s="174"/>
      <c r="Y47" s="100">
        <f t="shared" si="4"/>
        <v>0</v>
      </c>
      <c r="Z47" s="101">
        <f t="shared" si="4"/>
        <v>0</v>
      </c>
      <c r="AA47" s="102">
        <f t="shared" si="4"/>
        <v>8</v>
      </c>
      <c r="AB47" s="103">
        <f t="shared" si="1"/>
        <v>8</v>
      </c>
    </row>
    <row r="48" spans="1:28" ht="12.75">
      <c r="A48" s="107"/>
      <c r="B48" s="95" t="s">
        <v>258</v>
      </c>
      <c r="C48" s="96" t="s">
        <v>30</v>
      </c>
      <c r="D48" s="190"/>
      <c r="E48" s="98"/>
      <c r="F48" s="174"/>
      <c r="G48" s="190"/>
      <c r="H48" s="98"/>
      <c r="I48" s="174"/>
      <c r="J48" s="190"/>
      <c r="K48" s="98"/>
      <c r="L48" s="174"/>
      <c r="M48" s="190"/>
      <c r="N48" s="98"/>
      <c r="O48" s="174"/>
      <c r="P48" s="190"/>
      <c r="Q48" s="98"/>
      <c r="R48" s="174"/>
      <c r="S48" s="190">
        <v>1</v>
      </c>
      <c r="T48" s="98">
        <v>1</v>
      </c>
      <c r="U48" s="174">
        <v>14</v>
      </c>
      <c r="V48" s="190"/>
      <c r="W48" s="98"/>
      <c r="X48" s="174"/>
      <c r="Y48" s="100">
        <f t="shared" si="4"/>
        <v>1</v>
      </c>
      <c r="Z48" s="101">
        <f t="shared" si="4"/>
        <v>1</v>
      </c>
      <c r="AA48" s="102">
        <f t="shared" si="4"/>
        <v>14</v>
      </c>
      <c r="AB48" s="103">
        <f t="shared" si="1"/>
        <v>16</v>
      </c>
    </row>
    <row r="49" spans="1:28" ht="12.75">
      <c r="A49" s="107"/>
      <c r="B49" s="95" t="s">
        <v>88</v>
      </c>
      <c r="C49" s="96" t="s">
        <v>30</v>
      </c>
      <c r="D49" s="190"/>
      <c r="E49" s="98"/>
      <c r="F49" s="174">
        <v>1</v>
      </c>
      <c r="G49" s="190"/>
      <c r="H49" s="98"/>
      <c r="I49" s="174"/>
      <c r="J49" s="190"/>
      <c r="K49" s="98"/>
      <c r="L49" s="174"/>
      <c r="M49" s="190"/>
      <c r="N49" s="98"/>
      <c r="O49" s="174"/>
      <c r="P49" s="190"/>
      <c r="Q49" s="98">
        <v>1</v>
      </c>
      <c r="R49" s="174">
        <v>1</v>
      </c>
      <c r="S49" s="190"/>
      <c r="T49" s="98"/>
      <c r="U49" s="174"/>
      <c r="V49" s="190"/>
      <c r="W49" s="98"/>
      <c r="X49" s="174"/>
      <c r="Y49" s="100">
        <f t="shared" si="4"/>
        <v>0</v>
      </c>
      <c r="Z49" s="101">
        <f t="shared" si="4"/>
        <v>1</v>
      </c>
      <c r="AA49" s="102">
        <f t="shared" si="4"/>
        <v>2</v>
      </c>
      <c r="AB49" s="103">
        <f t="shared" si="1"/>
        <v>3</v>
      </c>
    </row>
    <row r="50" spans="1:28" ht="12.75">
      <c r="A50" s="107"/>
      <c r="B50" s="95" t="s">
        <v>259</v>
      </c>
      <c r="C50" s="96" t="s">
        <v>30</v>
      </c>
      <c r="D50" s="190">
        <v>2</v>
      </c>
      <c r="E50" s="98">
        <v>1</v>
      </c>
      <c r="F50" s="174"/>
      <c r="G50" s="190"/>
      <c r="H50" s="98"/>
      <c r="I50" s="174"/>
      <c r="J50" s="190"/>
      <c r="K50" s="98"/>
      <c r="L50" s="174"/>
      <c r="M50" s="190"/>
      <c r="N50" s="98"/>
      <c r="O50" s="174"/>
      <c r="P50" s="190">
        <v>3</v>
      </c>
      <c r="Q50" s="98">
        <v>9</v>
      </c>
      <c r="R50" s="174"/>
      <c r="S50" s="190"/>
      <c r="T50" s="98"/>
      <c r="U50" s="174"/>
      <c r="V50" s="190"/>
      <c r="W50" s="98"/>
      <c r="X50" s="174"/>
      <c r="Y50" s="100">
        <f t="shared" si="4"/>
        <v>5</v>
      </c>
      <c r="Z50" s="101">
        <f t="shared" si="4"/>
        <v>10</v>
      </c>
      <c r="AA50" s="102">
        <f t="shared" si="4"/>
        <v>0</v>
      </c>
      <c r="AB50" s="103">
        <f t="shared" si="1"/>
        <v>15</v>
      </c>
    </row>
    <row r="51" spans="1:28" ht="12.75">
      <c r="A51" s="107"/>
      <c r="B51" s="95" t="s">
        <v>302</v>
      </c>
      <c r="C51" s="96" t="s">
        <v>30</v>
      </c>
      <c r="D51" s="190">
        <v>3</v>
      </c>
      <c r="E51" s="98"/>
      <c r="F51" s="118">
        <v>6</v>
      </c>
      <c r="G51" s="190"/>
      <c r="H51" s="98"/>
      <c r="I51" s="118"/>
      <c r="J51" s="190"/>
      <c r="K51" s="98"/>
      <c r="L51" s="118"/>
      <c r="M51" s="190"/>
      <c r="N51" s="98"/>
      <c r="O51" s="118">
        <v>1</v>
      </c>
      <c r="P51" s="190">
        <v>1</v>
      </c>
      <c r="Q51" s="98">
        <v>4</v>
      </c>
      <c r="R51" s="118">
        <v>1</v>
      </c>
      <c r="S51" s="190">
        <v>1</v>
      </c>
      <c r="T51" s="98">
        <v>1</v>
      </c>
      <c r="U51" s="118"/>
      <c r="V51" s="190"/>
      <c r="W51" s="98"/>
      <c r="X51" s="118"/>
      <c r="Y51" s="100">
        <f t="shared" si="4"/>
        <v>5</v>
      </c>
      <c r="Z51" s="101">
        <f t="shared" si="4"/>
        <v>5</v>
      </c>
      <c r="AA51" s="102">
        <f t="shared" si="4"/>
        <v>8</v>
      </c>
      <c r="AB51" s="103">
        <f t="shared" si="1"/>
        <v>18</v>
      </c>
    </row>
    <row r="52" spans="1:28" ht="31.5">
      <c r="A52" s="38"/>
      <c r="B52" s="39" t="s">
        <v>220</v>
      </c>
      <c r="C52" s="40" t="s">
        <v>30</v>
      </c>
      <c r="D52" s="41">
        <f>SUM(D37:D51)</f>
        <v>197</v>
      </c>
      <c r="E52" s="41">
        <f aca="true" t="shared" si="5" ref="E52:X52">SUM(E37:E51)</f>
        <v>429</v>
      </c>
      <c r="F52" s="41">
        <f t="shared" si="5"/>
        <v>2044</v>
      </c>
      <c r="G52" s="41">
        <f t="shared" si="5"/>
        <v>29</v>
      </c>
      <c r="H52" s="41">
        <f t="shared" si="5"/>
        <v>63</v>
      </c>
      <c r="I52" s="41">
        <f t="shared" si="5"/>
        <v>245</v>
      </c>
      <c r="J52" s="41">
        <f t="shared" si="5"/>
        <v>2</v>
      </c>
      <c r="K52" s="41">
        <f t="shared" si="5"/>
        <v>1</v>
      </c>
      <c r="L52" s="41">
        <f t="shared" si="5"/>
        <v>1</v>
      </c>
      <c r="M52" s="41">
        <f t="shared" si="5"/>
        <v>4</v>
      </c>
      <c r="N52" s="41">
        <f t="shared" si="5"/>
        <v>0</v>
      </c>
      <c r="O52" s="41">
        <f t="shared" si="5"/>
        <v>45</v>
      </c>
      <c r="P52" s="41">
        <f t="shared" si="5"/>
        <v>420</v>
      </c>
      <c r="Q52" s="41">
        <f t="shared" si="5"/>
        <v>1008</v>
      </c>
      <c r="R52" s="41">
        <f t="shared" si="5"/>
        <v>4474</v>
      </c>
      <c r="S52" s="41">
        <f t="shared" si="5"/>
        <v>36</v>
      </c>
      <c r="T52" s="41">
        <f t="shared" si="5"/>
        <v>58</v>
      </c>
      <c r="U52" s="41">
        <f t="shared" si="5"/>
        <v>509</v>
      </c>
      <c r="V52" s="41">
        <f t="shared" si="5"/>
        <v>0</v>
      </c>
      <c r="W52" s="41">
        <f t="shared" si="5"/>
        <v>0</v>
      </c>
      <c r="X52" s="41">
        <f t="shared" si="5"/>
        <v>3</v>
      </c>
      <c r="Y52" s="31">
        <f t="shared" si="4"/>
        <v>688</v>
      </c>
      <c r="Z52" s="32">
        <f t="shared" si="4"/>
        <v>1559</v>
      </c>
      <c r="AA52" s="33">
        <f t="shared" si="4"/>
        <v>7321</v>
      </c>
      <c r="AB52" s="34">
        <f t="shared" si="1"/>
        <v>9568</v>
      </c>
    </row>
    <row r="53" spans="1:28" ht="15.75">
      <c r="A53" s="42"/>
      <c r="B53" s="22" t="s">
        <v>35</v>
      </c>
      <c r="C53" s="43" t="s">
        <v>35</v>
      </c>
      <c r="D53" s="44">
        <v>3</v>
      </c>
      <c r="E53" s="45">
        <v>22</v>
      </c>
      <c r="F53" s="46">
        <v>97</v>
      </c>
      <c r="G53" s="44"/>
      <c r="H53" s="45"/>
      <c r="I53" s="46"/>
      <c r="J53" s="44"/>
      <c r="K53" s="45"/>
      <c r="L53" s="46"/>
      <c r="M53" s="44">
        <v>6</v>
      </c>
      <c r="N53" s="45">
        <v>1</v>
      </c>
      <c r="O53" s="46">
        <v>30</v>
      </c>
      <c r="P53" s="44">
        <v>28</v>
      </c>
      <c r="Q53" s="45">
        <v>56</v>
      </c>
      <c r="R53" s="46">
        <v>334</v>
      </c>
      <c r="S53" s="44">
        <v>36</v>
      </c>
      <c r="T53" s="45">
        <v>51</v>
      </c>
      <c r="U53" s="46">
        <v>587</v>
      </c>
      <c r="V53" s="44"/>
      <c r="W53" s="45"/>
      <c r="X53" s="46"/>
      <c r="Y53" s="24">
        <f t="shared" si="4"/>
        <v>73</v>
      </c>
      <c r="Z53" s="25">
        <f t="shared" si="4"/>
        <v>130</v>
      </c>
      <c r="AA53" s="26">
        <f t="shared" si="4"/>
        <v>1048</v>
      </c>
      <c r="AB53" s="27">
        <f t="shared" si="1"/>
        <v>1251</v>
      </c>
    </row>
    <row r="54" spans="1:28" ht="12.75">
      <c r="A54" s="109"/>
      <c r="B54" s="105" t="s">
        <v>89</v>
      </c>
      <c r="C54" s="110" t="s">
        <v>35</v>
      </c>
      <c r="D54" s="111"/>
      <c r="E54" s="112">
        <v>8</v>
      </c>
      <c r="F54" s="113">
        <v>25</v>
      </c>
      <c r="G54" s="111"/>
      <c r="H54" s="112"/>
      <c r="I54" s="113"/>
      <c r="J54" s="111"/>
      <c r="K54" s="112"/>
      <c r="L54" s="113"/>
      <c r="M54" s="111">
        <v>1</v>
      </c>
      <c r="N54" s="112"/>
      <c r="O54" s="113">
        <v>3</v>
      </c>
      <c r="P54" s="111">
        <v>8</v>
      </c>
      <c r="Q54" s="112">
        <v>16</v>
      </c>
      <c r="R54" s="113">
        <v>76</v>
      </c>
      <c r="S54" s="111">
        <v>5</v>
      </c>
      <c r="T54" s="112">
        <v>3</v>
      </c>
      <c r="U54" s="113">
        <v>62</v>
      </c>
      <c r="V54" s="111"/>
      <c r="W54" s="112"/>
      <c r="X54" s="113"/>
      <c r="Y54" s="100">
        <f aca="true" t="shared" si="6" ref="Y54:AA92">D54+G54+J54+M54+P54+S54+V54</f>
        <v>14</v>
      </c>
      <c r="Z54" s="101">
        <f t="shared" si="6"/>
        <v>27</v>
      </c>
      <c r="AA54" s="102">
        <f t="shared" si="6"/>
        <v>166</v>
      </c>
      <c r="AB54" s="103">
        <f t="shared" si="1"/>
        <v>207</v>
      </c>
    </row>
    <row r="55" spans="1:28" ht="12.75">
      <c r="A55" s="109"/>
      <c r="B55" s="105" t="s">
        <v>90</v>
      </c>
      <c r="C55" s="110" t="s">
        <v>35</v>
      </c>
      <c r="D55" s="111">
        <v>2</v>
      </c>
      <c r="E55" s="112">
        <v>3</v>
      </c>
      <c r="F55" s="113">
        <v>6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>
        <v>1</v>
      </c>
      <c r="Q55" s="112">
        <v>5</v>
      </c>
      <c r="R55" s="113">
        <v>45</v>
      </c>
      <c r="S55" s="111">
        <v>7</v>
      </c>
      <c r="T55" s="112">
        <v>13</v>
      </c>
      <c r="U55" s="113">
        <v>74</v>
      </c>
      <c r="V55" s="111"/>
      <c r="W55" s="112"/>
      <c r="X55" s="113"/>
      <c r="Y55" s="100">
        <f t="shared" si="6"/>
        <v>10</v>
      </c>
      <c r="Z55" s="101">
        <f t="shared" si="6"/>
        <v>21</v>
      </c>
      <c r="AA55" s="102">
        <f t="shared" si="6"/>
        <v>125</v>
      </c>
      <c r="AB55" s="103">
        <f t="shared" si="1"/>
        <v>156</v>
      </c>
    </row>
    <row r="56" spans="1:28" ht="12.75">
      <c r="A56" s="109"/>
      <c r="B56" s="105" t="s">
        <v>36</v>
      </c>
      <c r="C56" s="110" t="s">
        <v>35</v>
      </c>
      <c r="D56" s="111">
        <v>2</v>
      </c>
      <c r="E56" s="112">
        <v>1</v>
      </c>
      <c r="F56" s="113">
        <v>17</v>
      </c>
      <c r="G56" s="111"/>
      <c r="H56" s="112"/>
      <c r="I56" s="113"/>
      <c r="J56" s="111"/>
      <c r="K56" s="112"/>
      <c r="L56" s="113"/>
      <c r="M56" s="111"/>
      <c r="N56" s="112"/>
      <c r="O56" s="113">
        <v>1</v>
      </c>
      <c r="P56" s="111">
        <v>5</v>
      </c>
      <c r="Q56" s="112">
        <v>5</v>
      </c>
      <c r="R56" s="113">
        <v>69</v>
      </c>
      <c r="S56" s="111">
        <v>7</v>
      </c>
      <c r="T56" s="112">
        <v>2</v>
      </c>
      <c r="U56" s="113">
        <v>141</v>
      </c>
      <c r="V56" s="111"/>
      <c r="W56" s="112"/>
      <c r="X56" s="113"/>
      <c r="Y56" s="100">
        <f t="shared" si="6"/>
        <v>14</v>
      </c>
      <c r="Z56" s="101">
        <f t="shared" si="6"/>
        <v>8</v>
      </c>
      <c r="AA56" s="102">
        <f t="shared" si="6"/>
        <v>228</v>
      </c>
      <c r="AB56" s="103">
        <f t="shared" si="1"/>
        <v>250</v>
      </c>
    </row>
    <row r="57" spans="1:28" ht="12.75">
      <c r="A57" s="109"/>
      <c r="B57" s="105" t="s">
        <v>68</v>
      </c>
      <c r="C57" s="110" t="s">
        <v>35</v>
      </c>
      <c r="D57" s="111"/>
      <c r="E57" s="112"/>
      <c r="F57" s="113">
        <v>18</v>
      </c>
      <c r="G57" s="111"/>
      <c r="H57" s="112"/>
      <c r="I57" s="113"/>
      <c r="J57" s="111"/>
      <c r="K57" s="112"/>
      <c r="L57" s="113"/>
      <c r="M57" s="111"/>
      <c r="N57" s="112">
        <v>1</v>
      </c>
      <c r="O57" s="113">
        <v>2</v>
      </c>
      <c r="P57" s="111">
        <v>3</v>
      </c>
      <c r="Q57" s="112">
        <v>2</v>
      </c>
      <c r="R57" s="113">
        <v>52</v>
      </c>
      <c r="S57" s="111">
        <v>5</v>
      </c>
      <c r="T57" s="112">
        <v>3</v>
      </c>
      <c r="U57" s="113">
        <v>42</v>
      </c>
      <c r="V57" s="111"/>
      <c r="W57" s="112"/>
      <c r="X57" s="113"/>
      <c r="Y57" s="100">
        <f t="shared" si="6"/>
        <v>8</v>
      </c>
      <c r="Z57" s="101">
        <f t="shared" si="6"/>
        <v>6</v>
      </c>
      <c r="AA57" s="102">
        <f t="shared" si="6"/>
        <v>114</v>
      </c>
      <c r="AB57" s="103">
        <f t="shared" si="1"/>
        <v>128</v>
      </c>
    </row>
    <row r="58" spans="1:28" ht="12.75">
      <c r="A58" s="109"/>
      <c r="B58" s="105" t="s">
        <v>91</v>
      </c>
      <c r="C58" s="110" t="s">
        <v>35</v>
      </c>
      <c r="D58" s="111"/>
      <c r="E58" s="112"/>
      <c r="F58" s="113"/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/>
      <c r="S58" s="111"/>
      <c r="T58" s="112"/>
      <c r="U58" s="113"/>
      <c r="V58" s="111"/>
      <c r="W58" s="112"/>
      <c r="X58" s="113"/>
      <c r="Y58" s="100">
        <f t="shared" si="6"/>
        <v>0</v>
      </c>
      <c r="Z58" s="101">
        <f t="shared" si="6"/>
        <v>0</v>
      </c>
      <c r="AA58" s="102">
        <f t="shared" si="6"/>
        <v>0</v>
      </c>
      <c r="AB58" s="103">
        <f t="shared" si="1"/>
        <v>0</v>
      </c>
    </row>
    <row r="59" spans="1:28" ht="12.75">
      <c r="A59" s="109"/>
      <c r="B59" s="105" t="s">
        <v>157</v>
      </c>
      <c r="C59" s="110" t="s">
        <v>35</v>
      </c>
      <c r="D59" s="111">
        <v>2</v>
      </c>
      <c r="E59" s="112">
        <v>5</v>
      </c>
      <c r="F59" s="113">
        <v>6</v>
      </c>
      <c r="G59" s="111"/>
      <c r="H59" s="112"/>
      <c r="I59" s="113"/>
      <c r="J59" s="111"/>
      <c r="K59" s="112"/>
      <c r="L59" s="113"/>
      <c r="M59" s="111"/>
      <c r="N59" s="112"/>
      <c r="O59" s="113"/>
      <c r="P59" s="111">
        <v>6</v>
      </c>
      <c r="Q59" s="112">
        <v>13</v>
      </c>
      <c r="R59" s="113">
        <v>37</v>
      </c>
      <c r="S59" s="111"/>
      <c r="T59" s="112"/>
      <c r="U59" s="113">
        <v>2</v>
      </c>
      <c r="V59" s="111"/>
      <c r="W59" s="112"/>
      <c r="X59" s="113"/>
      <c r="Y59" s="100">
        <f t="shared" si="6"/>
        <v>8</v>
      </c>
      <c r="Z59" s="101">
        <f t="shared" si="6"/>
        <v>18</v>
      </c>
      <c r="AA59" s="102">
        <f t="shared" si="6"/>
        <v>45</v>
      </c>
      <c r="AB59" s="103">
        <f t="shared" si="1"/>
        <v>71</v>
      </c>
    </row>
    <row r="60" spans="1:28" ht="12.75">
      <c r="A60" s="109"/>
      <c r="B60" s="105" t="s">
        <v>158</v>
      </c>
      <c r="C60" s="110" t="s">
        <v>35</v>
      </c>
      <c r="D60" s="111"/>
      <c r="E60" s="112">
        <v>3</v>
      </c>
      <c r="F60" s="113">
        <v>13</v>
      </c>
      <c r="G60" s="111"/>
      <c r="H60" s="112"/>
      <c r="I60" s="113"/>
      <c r="J60" s="111"/>
      <c r="K60" s="112"/>
      <c r="L60" s="113"/>
      <c r="M60" s="111"/>
      <c r="N60" s="112"/>
      <c r="O60" s="113"/>
      <c r="P60" s="111">
        <v>3</v>
      </c>
      <c r="Q60" s="112">
        <v>11</v>
      </c>
      <c r="R60" s="113">
        <v>39</v>
      </c>
      <c r="S60" s="111"/>
      <c r="T60" s="112"/>
      <c r="U60" s="113">
        <v>16</v>
      </c>
      <c r="V60" s="111"/>
      <c r="W60" s="112"/>
      <c r="X60" s="113"/>
      <c r="Y60" s="100">
        <f t="shared" si="6"/>
        <v>3</v>
      </c>
      <c r="Z60" s="101">
        <f t="shared" si="6"/>
        <v>14</v>
      </c>
      <c r="AA60" s="102">
        <f t="shared" si="6"/>
        <v>68</v>
      </c>
      <c r="AB60" s="103">
        <f t="shared" si="1"/>
        <v>85</v>
      </c>
    </row>
    <row r="61" spans="1:28" ht="12.75">
      <c r="A61" s="109"/>
      <c r="B61" s="105" t="s">
        <v>159</v>
      </c>
      <c r="C61" s="110" t="s">
        <v>35</v>
      </c>
      <c r="D61" s="111"/>
      <c r="E61" s="112"/>
      <c r="F61" s="113"/>
      <c r="G61" s="111"/>
      <c r="H61" s="112"/>
      <c r="I61" s="113"/>
      <c r="J61" s="111"/>
      <c r="K61" s="112"/>
      <c r="L61" s="113"/>
      <c r="M61" s="111"/>
      <c r="N61" s="112"/>
      <c r="O61" s="113"/>
      <c r="P61" s="111">
        <v>1</v>
      </c>
      <c r="Q61" s="112">
        <v>2</v>
      </c>
      <c r="R61" s="113">
        <v>6</v>
      </c>
      <c r="S61" s="111"/>
      <c r="T61" s="112">
        <v>2</v>
      </c>
      <c r="U61" s="113">
        <v>14</v>
      </c>
      <c r="V61" s="111"/>
      <c r="W61" s="112"/>
      <c r="X61" s="113"/>
      <c r="Y61" s="100">
        <f t="shared" si="6"/>
        <v>1</v>
      </c>
      <c r="Z61" s="101">
        <f t="shared" si="6"/>
        <v>4</v>
      </c>
      <c r="AA61" s="102">
        <f t="shared" si="6"/>
        <v>20</v>
      </c>
      <c r="AB61" s="103">
        <f t="shared" si="1"/>
        <v>25</v>
      </c>
    </row>
    <row r="62" spans="1:28" ht="12.75">
      <c r="A62" s="109"/>
      <c r="B62" s="105" t="s">
        <v>325</v>
      </c>
      <c r="C62" s="110" t="s">
        <v>35</v>
      </c>
      <c r="D62" s="111"/>
      <c r="E62" s="112"/>
      <c r="F62" s="113">
        <v>1</v>
      </c>
      <c r="G62" s="111"/>
      <c r="H62" s="112"/>
      <c r="I62" s="113"/>
      <c r="J62" s="111"/>
      <c r="K62" s="112"/>
      <c r="L62" s="113"/>
      <c r="M62" s="111"/>
      <c r="N62" s="112"/>
      <c r="O62" s="113">
        <v>2</v>
      </c>
      <c r="P62" s="111"/>
      <c r="Q62" s="112"/>
      <c r="R62" s="113">
        <v>2</v>
      </c>
      <c r="S62" s="111">
        <v>1</v>
      </c>
      <c r="T62" s="112">
        <v>6</v>
      </c>
      <c r="U62" s="113">
        <v>30</v>
      </c>
      <c r="V62" s="111"/>
      <c r="W62" s="112"/>
      <c r="X62" s="113"/>
      <c r="Y62" s="100">
        <f t="shared" si="6"/>
        <v>1</v>
      </c>
      <c r="Z62" s="101">
        <f t="shared" si="6"/>
        <v>6</v>
      </c>
      <c r="AA62" s="102">
        <f t="shared" si="6"/>
        <v>35</v>
      </c>
      <c r="AB62" s="103">
        <f t="shared" si="1"/>
        <v>42</v>
      </c>
    </row>
    <row r="63" spans="1:28" ht="12.75">
      <c r="A63" s="109"/>
      <c r="B63" s="105" t="s">
        <v>326</v>
      </c>
      <c r="C63" s="110" t="s">
        <v>35</v>
      </c>
      <c r="D63" s="111"/>
      <c r="E63" s="112"/>
      <c r="F63" s="113">
        <v>1</v>
      </c>
      <c r="G63" s="111"/>
      <c r="H63" s="112"/>
      <c r="I63" s="113"/>
      <c r="J63" s="111"/>
      <c r="K63" s="112"/>
      <c r="L63" s="113"/>
      <c r="M63" s="111"/>
      <c r="N63" s="112"/>
      <c r="O63" s="113"/>
      <c r="P63" s="111"/>
      <c r="Q63" s="112"/>
      <c r="R63" s="113"/>
      <c r="S63" s="111">
        <v>6</v>
      </c>
      <c r="T63" s="112">
        <v>5</v>
      </c>
      <c r="U63" s="113">
        <v>20</v>
      </c>
      <c r="V63" s="111"/>
      <c r="W63" s="112"/>
      <c r="X63" s="113"/>
      <c r="Y63" s="100">
        <f t="shared" si="6"/>
        <v>6</v>
      </c>
      <c r="Z63" s="101">
        <f t="shared" si="6"/>
        <v>5</v>
      </c>
      <c r="AA63" s="102">
        <f t="shared" si="6"/>
        <v>21</v>
      </c>
      <c r="AB63" s="103">
        <f aca="true" t="shared" si="7" ref="AB63:AB110">Y63+Z63+AA63</f>
        <v>32</v>
      </c>
    </row>
    <row r="64" spans="1:28" ht="12.75">
      <c r="A64" s="109"/>
      <c r="B64" s="105" t="s">
        <v>48</v>
      </c>
      <c r="C64" s="110" t="s">
        <v>35</v>
      </c>
      <c r="D64" s="111"/>
      <c r="E64" s="112">
        <v>1</v>
      </c>
      <c r="F64" s="113">
        <v>2</v>
      </c>
      <c r="G64" s="111"/>
      <c r="H64" s="112"/>
      <c r="I64" s="113"/>
      <c r="J64" s="111"/>
      <c r="K64" s="112"/>
      <c r="L64" s="113"/>
      <c r="M64" s="111"/>
      <c r="N64" s="112"/>
      <c r="O64" s="113"/>
      <c r="P64" s="111"/>
      <c r="Q64" s="112"/>
      <c r="R64" s="113">
        <v>2</v>
      </c>
      <c r="S64" s="111"/>
      <c r="T64" s="112"/>
      <c r="U64" s="113"/>
      <c r="V64" s="111"/>
      <c r="W64" s="112"/>
      <c r="X64" s="113"/>
      <c r="Y64" s="100">
        <f t="shared" si="6"/>
        <v>0</v>
      </c>
      <c r="Z64" s="101">
        <f t="shared" si="6"/>
        <v>1</v>
      </c>
      <c r="AA64" s="102">
        <f t="shared" si="6"/>
        <v>4</v>
      </c>
      <c r="AB64" s="103">
        <f t="shared" si="7"/>
        <v>5</v>
      </c>
    </row>
    <row r="65" spans="1:28" ht="12.75">
      <c r="A65" s="109"/>
      <c r="B65" s="105" t="s">
        <v>49</v>
      </c>
      <c r="C65" s="110" t="s">
        <v>35</v>
      </c>
      <c r="D65" s="111"/>
      <c r="E65" s="112"/>
      <c r="F65" s="113">
        <v>3</v>
      </c>
      <c r="G65" s="111"/>
      <c r="H65" s="112"/>
      <c r="I65" s="113"/>
      <c r="J65" s="111"/>
      <c r="K65" s="112"/>
      <c r="L65" s="113"/>
      <c r="M65" s="111"/>
      <c r="N65" s="112"/>
      <c r="O65" s="113"/>
      <c r="P65" s="111"/>
      <c r="Q65" s="112">
        <v>1</v>
      </c>
      <c r="R65" s="113">
        <v>3</v>
      </c>
      <c r="S65" s="111"/>
      <c r="T65" s="112">
        <v>3</v>
      </c>
      <c r="U65" s="113">
        <v>5</v>
      </c>
      <c r="V65" s="111"/>
      <c r="W65" s="112"/>
      <c r="X65" s="113"/>
      <c r="Y65" s="100">
        <f t="shared" si="6"/>
        <v>0</v>
      </c>
      <c r="Z65" s="101">
        <f t="shared" si="6"/>
        <v>4</v>
      </c>
      <c r="AA65" s="102">
        <f t="shared" si="6"/>
        <v>11</v>
      </c>
      <c r="AB65" s="103">
        <f t="shared" si="7"/>
        <v>15</v>
      </c>
    </row>
    <row r="66" spans="1:28" ht="12.75">
      <c r="A66" s="109"/>
      <c r="B66" s="105" t="s">
        <v>94</v>
      </c>
      <c r="C66" s="110" t="s">
        <v>35</v>
      </c>
      <c r="D66" s="111"/>
      <c r="E66" s="112"/>
      <c r="F66" s="113"/>
      <c r="G66" s="111"/>
      <c r="H66" s="112"/>
      <c r="I66" s="113"/>
      <c r="J66" s="111"/>
      <c r="K66" s="112"/>
      <c r="L66" s="113"/>
      <c r="M66" s="111"/>
      <c r="N66" s="112"/>
      <c r="O66" s="113"/>
      <c r="P66" s="111"/>
      <c r="Q66" s="112"/>
      <c r="R66" s="113">
        <v>2</v>
      </c>
      <c r="S66" s="111"/>
      <c r="T66" s="112"/>
      <c r="U66" s="113"/>
      <c r="V66" s="111"/>
      <c r="W66" s="112"/>
      <c r="X66" s="113"/>
      <c r="Y66" s="100">
        <f t="shared" si="6"/>
        <v>0</v>
      </c>
      <c r="Z66" s="101">
        <f t="shared" si="6"/>
        <v>0</v>
      </c>
      <c r="AA66" s="102">
        <f t="shared" si="6"/>
        <v>2</v>
      </c>
      <c r="AB66" s="103">
        <f t="shared" si="7"/>
        <v>2</v>
      </c>
    </row>
    <row r="67" spans="1:28" ht="27" customHeight="1">
      <c r="A67" s="109"/>
      <c r="B67" s="105" t="s">
        <v>260</v>
      </c>
      <c r="C67" s="110" t="s">
        <v>35</v>
      </c>
      <c r="D67" s="111"/>
      <c r="E67" s="112"/>
      <c r="F67" s="113"/>
      <c r="G67" s="111"/>
      <c r="H67" s="112"/>
      <c r="I67" s="113"/>
      <c r="J67" s="111"/>
      <c r="K67" s="112"/>
      <c r="L67" s="113"/>
      <c r="M67" s="187"/>
      <c r="N67" s="98"/>
      <c r="O67" s="178"/>
      <c r="P67" s="111"/>
      <c r="Q67" s="112"/>
      <c r="R67" s="113"/>
      <c r="S67" s="187"/>
      <c r="T67" s="98"/>
      <c r="U67" s="178">
        <v>1</v>
      </c>
      <c r="V67" s="187"/>
      <c r="W67" s="98"/>
      <c r="X67" s="178"/>
      <c r="Y67" s="100">
        <f t="shared" si="6"/>
        <v>0</v>
      </c>
      <c r="Z67" s="101">
        <f t="shared" si="6"/>
        <v>0</v>
      </c>
      <c r="AA67" s="102">
        <f t="shared" si="6"/>
        <v>1</v>
      </c>
      <c r="AB67" s="103">
        <f t="shared" si="7"/>
        <v>1</v>
      </c>
    </row>
    <row r="68" spans="1:28" ht="12.75">
      <c r="A68" s="109"/>
      <c r="B68" s="105" t="s">
        <v>234</v>
      </c>
      <c r="C68" s="110" t="s">
        <v>35</v>
      </c>
      <c r="D68" s="187"/>
      <c r="E68" s="98">
        <v>1</v>
      </c>
      <c r="F68" s="115"/>
      <c r="G68" s="187"/>
      <c r="H68" s="98"/>
      <c r="I68" s="115"/>
      <c r="J68" s="187"/>
      <c r="K68" s="98"/>
      <c r="L68" s="115"/>
      <c r="M68" s="187"/>
      <c r="N68" s="98"/>
      <c r="O68" s="115"/>
      <c r="P68" s="187"/>
      <c r="Q68" s="98"/>
      <c r="R68" s="115"/>
      <c r="S68" s="187"/>
      <c r="T68" s="98">
        <v>1</v>
      </c>
      <c r="U68" s="115">
        <v>16</v>
      </c>
      <c r="V68" s="187"/>
      <c r="W68" s="98"/>
      <c r="X68" s="115"/>
      <c r="Y68" s="100">
        <f t="shared" si="6"/>
        <v>0</v>
      </c>
      <c r="Z68" s="101">
        <f t="shared" si="6"/>
        <v>2</v>
      </c>
      <c r="AA68" s="102">
        <f t="shared" si="6"/>
        <v>16</v>
      </c>
      <c r="AB68" s="103">
        <f t="shared" si="7"/>
        <v>18</v>
      </c>
    </row>
    <row r="69" spans="1:28" ht="12.75">
      <c r="A69" s="109"/>
      <c r="B69" s="105" t="s">
        <v>95</v>
      </c>
      <c r="C69" s="110" t="s">
        <v>35</v>
      </c>
      <c r="D69" s="187"/>
      <c r="E69" s="98"/>
      <c r="F69" s="178"/>
      <c r="G69" s="187"/>
      <c r="H69" s="98"/>
      <c r="I69" s="178"/>
      <c r="J69" s="187"/>
      <c r="K69" s="98"/>
      <c r="L69" s="178"/>
      <c r="M69" s="187"/>
      <c r="N69" s="98"/>
      <c r="O69" s="178">
        <v>13</v>
      </c>
      <c r="P69" s="187"/>
      <c r="Q69" s="98"/>
      <c r="R69" s="178"/>
      <c r="S69" s="187">
        <v>1</v>
      </c>
      <c r="T69" s="98">
        <v>2</v>
      </c>
      <c r="U69" s="178">
        <v>5</v>
      </c>
      <c r="V69" s="187"/>
      <c r="W69" s="98"/>
      <c r="X69" s="178"/>
      <c r="Y69" s="100">
        <f t="shared" si="6"/>
        <v>1</v>
      </c>
      <c r="Z69" s="101">
        <f t="shared" si="6"/>
        <v>2</v>
      </c>
      <c r="AA69" s="102">
        <f t="shared" si="6"/>
        <v>18</v>
      </c>
      <c r="AB69" s="103">
        <f t="shared" si="7"/>
        <v>21</v>
      </c>
    </row>
    <row r="70" spans="1:28" ht="12.75">
      <c r="A70" s="109"/>
      <c r="B70" s="105" t="s">
        <v>40</v>
      </c>
      <c r="C70" s="110" t="s">
        <v>35</v>
      </c>
      <c r="D70" s="187"/>
      <c r="E70" s="98"/>
      <c r="F70" s="178"/>
      <c r="G70" s="187"/>
      <c r="H70" s="98"/>
      <c r="I70" s="178"/>
      <c r="J70" s="187"/>
      <c r="K70" s="98"/>
      <c r="L70" s="178"/>
      <c r="M70" s="187"/>
      <c r="N70" s="98"/>
      <c r="O70" s="178"/>
      <c r="P70" s="187"/>
      <c r="Q70" s="98"/>
      <c r="R70" s="178"/>
      <c r="S70" s="187"/>
      <c r="T70" s="98">
        <v>2</v>
      </c>
      <c r="U70" s="178">
        <v>6</v>
      </c>
      <c r="V70" s="187"/>
      <c r="W70" s="98"/>
      <c r="X70" s="178"/>
      <c r="Y70" s="100">
        <f t="shared" si="6"/>
        <v>0</v>
      </c>
      <c r="Z70" s="101">
        <f t="shared" si="6"/>
        <v>2</v>
      </c>
      <c r="AA70" s="102">
        <f t="shared" si="6"/>
        <v>6</v>
      </c>
      <c r="AB70" s="103">
        <f t="shared" si="7"/>
        <v>8</v>
      </c>
    </row>
    <row r="71" spans="1:28" ht="12.75">
      <c r="A71" s="109"/>
      <c r="B71" s="105" t="s">
        <v>272</v>
      </c>
      <c r="C71" s="110" t="s">
        <v>35</v>
      </c>
      <c r="D71" s="187"/>
      <c r="E71" s="98"/>
      <c r="F71" s="178">
        <v>1</v>
      </c>
      <c r="G71" s="187"/>
      <c r="H71" s="98"/>
      <c r="I71" s="178"/>
      <c r="J71" s="187"/>
      <c r="K71" s="98"/>
      <c r="L71" s="178"/>
      <c r="M71" s="187"/>
      <c r="N71" s="98"/>
      <c r="O71" s="178"/>
      <c r="P71" s="187"/>
      <c r="Q71" s="98"/>
      <c r="R71" s="178">
        <v>1</v>
      </c>
      <c r="S71" s="187"/>
      <c r="T71" s="98"/>
      <c r="U71" s="178">
        <v>11</v>
      </c>
      <c r="V71" s="187"/>
      <c r="W71" s="98"/>
      <c r="X71" s="178"/>
      <c r="Y71" s="100">
        <f t="shared" si="6"/>
        <v>0</v>
      </c>
      <c r="Z71" s="101">
        <f t="shared" si="6"/>
        <v>0</v>
      </c>
      <c r="AA71" s="102">
        <f t="shared" si="6"/>
        <v>13</v>
      </c>
      <c r="AB71" s="103">
        <f t="shared" si="7"/>
        <v>13</v>
      </c>
    </row>
    <row r="72" spans="1:28" ht="12.75">
      <c r="A72" s="109"/>
      <c r="B72" s="105" t="s">
        <v>20</v>
      </c>
      <c r="C72" s="110" t="s">
        <v>35</v>
      </c>
      <c r="D72" s="187"/>
      <c r="E72" s="98"/>
      <c r="F72" s="178"/>
      <c r="G72" s="187"/>
      <c r="H72" s="98"/>
      <c r="I72" s="178"/>
      <c r="J72" s="187"/>
      <c r="K72" s="98"/>
      <c r="L72" s="178"/>
      <c r="M72" s="187">
        <v>5</v>
      </c>
      <c r="N72" s="98"/>
      <c r="O72" s="178"/>
      <c r="P72" s="187"/>
      <c r="Q72" s="98"/>
      <c r="R72" s="178"/>
      <c r="S72" s="187"/>
      <c r="T72" s="98">
        <v>1</v>
      </c>
      <c r="U72" s="178">
        <v>32</v>
      </c>
      <c r="V72" s="187"/>
      <c r="W72" s="98"/>
      <c r="X72" s="178"/>
      <c r="Y72" s="100">
        <f t="shared" si="6"/>
        <v>5</v>
      </c>
      <c r="Z72" s="101">
        <f t="shared" si="6"/>
        <v>1</v>
      </c>
      <c r="AA72" s="102">
        <f t="shared" si="6"/>
        <v>32</v>
      </c>
      <c r="AB72" s="103">
        <f t="shared" si="7"/>
        <v>38</v>
      </c>
    </row>
    <row r="73" spans="1:28" ht="12.75">
      <c r="A73" s="109"/>
      <c r="B73" s="105" t="s">
        <v>96</v>
      </c>
      <c r="C73" s="110" t="s">
        <v>35</v>
      </c>
      <c r="D73" s="187"/>
      <c r="E73" s="98"/>
      <c r="F73" s="115"/>
      <c r="G73" s="187"/>
      <c r="H73" s="98"/>
      <c r="I73" s="115"/>
      <c r="J73" s="187"/>
      <c r="K73" s="98"/>
      <c r="L73" s="115"/>
      <c r="M73" s="187"/>
      <c r="N73" s="98"/>
      <c r="O73" s="115"/>
      <c r="P73" s="187"/>
      <c r="Q73" s="98"/>
      <c r="R73" s="115"/>
      <c r="S73" s="187"/>
      <c r="T73" s="98"/>
      <c r="U73" s="115">
        <v>3</v>
      </c>
      <c r="V73" s="187"/>
      <c r="W73" s="98"/>
      <c r="X73" s="115"/>
      <c r="Y73" s="100">
        <f t="shared" si="6"/>
        <v>0</v>
      </c>
      <c r="Z73" s="101">
        <f t="shared" si="6"/>
        <v>0</v>
      </c>
      <c r="AA73" s="102">
        <f t="shared" si="6"/>
        <v>3</v>
      </c>
      <c r="AB73" s="103">
        <f t="shared" si="7"/>
        <v>3</v>
      </c>
    </row>
    <row r="74" spans="1:28" ht="12.75">
      <c r="A74" s="107"/>
      <c r="B74" s="114" t="s">
        <v>97</v>
      </c>
      <c r="C74" s="103" t="s">
        <v>35</v>
      </c>
      <c r="D74" s="152"/>
      <c r="E74" s="98"/>
      <c r="F74" s="178"/>
      <c r="G74" s="111"/>
      <c r="H74" s="112"/>
      <c r="I74" s="113"/>
      <c r="J74" s="111"/>
      <c r="K74" s="112"/>
      <c r="L74" s="113"/>
      <c r="M74" s="111"/>
      <c r="N74" s="112"/>
      <c r="O74" s="113">
        <v>3</v>
      </c>
      <c r="P74" s="111"/>
      <c r="Q74" s="112">
        <v>1</v>
      </c>
      <c r="R74" s="113"/>
      <c r="S74" s="111"/>
      <c r="T74" s="112"/>
      <c r="U74" s="113">
        <v>1</v>
      </c>
      <c r="V74" s="187"/>
      <c r="W74" s="98"/>
      <c r="X74" s="178"/>
      <c r="Y74" s="100">
        <f t="shared" si="6"/>
        <v>0</v>
      </c>
      <c r="Z74" s="101">
        <f t="shared" si="6"/>
        <v>1</v>
      </c>
      <c r="AA74" s="102">
        <f t="shared" si="6"/>
        <v>4</v>
      </c>
      <c r="AB74" s="103">
        <f t="shared" si="7"/>
        <v>5</v>
      </c>
    </row>
    <row r="75" spans="1:28" ht="25.5" customHeight="1">
      <c r="A75" s="107"/>
      <c r="B75" s="116" t="s">
        <v>98</v>
      </c>
      <c r="C75" s="117" t="s">
        <v>35</v>
      </c>
      <c r="D75" s="173"/>
      <c r="E75" s="98"/>
      <c r="F75" s="173"/>
      <c r="G75" s="97"/>
      <c r="H75" s="98"/>
      <c r="I75" s="99"/>
      <c r="J75" s="118"/>
      <c r="K75" s="98"/>
      <c r="L75" s="119"/>
      <c r="M75" s="97"/>
      <c r="N75" s="98"/>
      <c r="O75" s="99"/>
      <c r="P75" s="118">
        <v>1</v>
      </c>
      <c r="Q75" s="98"/>
      <c r="R75" s="119"/>
      <c r="S75" s="97"/>
      <c r="T75" s="98">
        <v>1</v>
      </c>
      <c r="U75" s="99">
        <v>13</v>
      </c>
      <c r="V75" s="118"/>
      <c r="W75" s="98"/>
      <c r="X75" s="98"/>
      <c r="Y75" s="100">
        <f t="shared" si="6"/>
        <v>1</v>
      </c>
      <c r="Z75" s="101">
        <f t="shared" si="6"/>
        <v>1</v>
      </c>
      <c r="AA75" s="102">
        <f t="shared" si="6"/>
        <v>13</v>
      </c>
      <c r="AB75" s="103">
        <f t="shared" si="7"/>
        <v>15</v>
      </c>
    </row>
    <row r="76" spans="1:28" ht="12.75">
      <c r="A76" s="107"/>
      <c r="B76" s="116" t="s">
        <v>99</v>
      </c>
      <c r="C76" s="103" t="s">
        <v>35</v>
      </c>
      <c r="D76" s="115"/>
      <c r="E76" s="112"/>
      <c r="F76" s="160">
        <v>4</v>
      </c>
      <c r="G76" s="97"/>
      <c r="H76" s="98"/>
      <c r="I76" s="99"/>
      <c r="J76" s="115"/>
      <c r="K76" s="112"/>
      <c r="L76" s="160"/>
      <c r="M76" s="97"/>
      <c r="N76" s="98"/>
      <c r="O76" s="99">
        <v>6</v>
      </c>
      <c r="P76" s="115"/>
      <c r="Q76" s="112"/>
      <c r="R76" s="160"/>
      <c r="S76" s="97">
        <v>4</v>
      </c>
      <c r="T76" s="98">
        <v>7</v>
      </c>
      <c r="U76" s="99">
        <v>93</v>
      </c>
      <c r="V76" s="115"/>
      <c r="W76" s="112"/>
      <c r="X76" s="112"/>
      <c r="Y76" s="100">
        <f t="shared" si="6"/>
        <v>4</v>
      </c>
      <c r="Z76" s="101">
        <f t="shared" si="6"/>
        <v>7</v>
      </c>
      <c r="AA76" s="102">
        <f t="shared" si="6"/>
        <v>103</v>
      </c>
      <c r="AB76" s="103">
        <f t="shared" si="7"/>
        <v>114</v>
      </c>
    </row>
    <row r="77" spans="1:28" ht="31.5">
      <c r="A77" s="47"/>
      <c r="B77" s="48" t="s">
        <v>205</v>
      </c>
      <c r="C77" s="34" t="s">
        <v>35</v>
      </c>
      <c r="D77" s="31">
        <f>SUM(D54:D76)</f>
        <v>6</v>
      </c>
      <c r="E77" s="49">
        <f aca="true" t="shared" si="8" ref="E77:X77">SUM(E54:E76)</f>
        <v>22</v>
      </c>
      <c r="F77" s="78">
        <f t="shared" si="8"/>
        <v>97</v>
      </c>
      <c r="G77" s="49">
        <f t="shared" si="8"/>
        <v>0</v>
      </c>
      <c r="H77" s="49">
        <f t="shared" si="8"/>
        <v>0</v>
      </c>
      <c r="I77" s="70">
        <f t="shared" si="8"/>
        <v>0</v>
      </c>
      <c r="J77" s="31">
        <f t="shared" si="8"/>
        <v>0</v>
      </c>
      <c r="K77" s="49">
        <f t="shared" si="8"/>
        <v>0</v>
      </c>
      <c r="L77" s="78">
        <f t="shared" si="8"/>
        <v>0</v>
      </c>
      <c r="M77" s="49">
        <f t="shared" si="8"/>
        <v>6</v>
      </c>
      <c r="N77" s="49">
        <f t="shared" si="8"/>
        <v>1</v>
      </c>
      <c r="O77" s="70">
        <f t="shared" si="8"/>
        <v>30</v>
      </c>
      <c r="P77" s="31">
        <f t="shared" si="8"/>
        <v>28</v>
      </c>
      <c r="Q77" s="49">
        <f t="shared" si="8"/>
        <v>56</v>
      </c>
      <c r="R77" s="78">
        <f t="shared" si="8"/>
        <v>334</v>
      </c>
      <c r="S77" s="49">
        <f t="shared" si="8"/>
        <v>36</v>
      </c>
      <c r="T77" s="49">
        <f t="shared" si="8"/>
        <v>51</v>
      </c>
      <c r="U77" s="70">
        <f t="shared" si="8"/>
        <v>587</v>
      </c>
      <c r="V77" s="31">
        <f t="shared" si="8"/>
        <v>0</v>
      </c>
      <c r="W77" s="49">
        <f t="shared" si="8"/>
        <v>0</v>
      </c>
      <c r="X77" s="78">
        <f t="shared" si="8"/>
        <v>0</v>
      </c>
      <c r="Y77" s="31">
        <f t="shared" si="6"/>
        <v>76</v>
      </c>
      <c r="Z77" s="32">
        <f t="shared" si="6"/>
        <v>130</v>
      </c>
      <c r="AA77" s="33">
        <f t="shared" si="6"/>
        <v>1048</v>
      </c>
      <c r="AB77" s="34">
        <f t="shared" si="7"/>
        <v>1254</v>
      </c>
    </row>
    <row r="78" spans="1:28" ht="15.75">
      <c r="A78" s="50"/>
      <c r="B78" s="51" t="s">
        <v>66</v>
      </c>
      <c r="C78" s="27" t="s">
        <v>222</v>
      </c>
      <c r="D78" s="79">
        <v>58</v>
      </c>
      <c r="E78" s="80">
        <v>152</v>
      </c>
      <c r="F78" s="81">
        <v>686</v>
      </c>
      <c r="G78" s="52">
        <v>28</v>
      </c>
      <c r="H78" s="52">
        <v>45</v>
      </c>
      <c r="I78" s="71">
        <v>985</v>
      </c>
      <c r="J78" s="79"/>
      <c r="K78" s="80"/>
      <c r="L78" s="81"/>
      <c r="M78" s="52">
        <v>1</v>
      </c>
      <c r="N78" s="52"/>
      <c r="O78" s="71">
        <v>16</v>
      </c>
      <c r="P78" s="79">
        <v>180</v>
      </c>
      <c r="Q78" s="80">
        <v>370</v>
      </c>
      <c r="R78" s="81">
        <v>1552</v>
      </c>
      <c r="S78" s="52">
        <v>3</v>
      </c>
      <c r="T78" s="52">
        <v>10</v>
      </c>
      <c r="U78" s="71">
        <v>69</v>
      </c>
      <c r="V78" s="79"/>
      <c r="W78" s="80"/>
      <c r="X78" s="81"/>
      <c r="Y78" s="24">
        <f t="shared" si="6"/>
        <v>270</v>
      </c>
      <c r="Z78" s="25">
        <f t="shared" si="6"/>
        <v>577</v>
      </c>
      <c r="AA78" s="26">
        <f t="shared" si="6"/>
        <v>3308</v>
      </c>
      <c r="AB78" s="27">
        <f t="shared" si="7"/>
        <v>4155</v>
      </c>
    </row>
    <row r="79" spans="1:28" ht="12.75">
      <c r="A79" s="107"/>
      <c r="B79" s="116" t="s">
        <v>321</v>
      </c>
      <c r="C79" s="103" t="s">
        <v>222</v>
      </c>
      <c r="D79" s="97">
        <v>1</v>
      </c>
      <c r="E79" s="118"/>
      <c r="F79" s="174">
        <v>2</v>
      </c>
      <c r="G79" s="118"/>
      <c r="H79" s="118"/>
      <c r="I79" s="173"/>
      <c r="J79" s="97"/>
      <c r="K79" s="118"/>
      <c r="L79" s="174"/>
      <c r="M79" s="118"/>
      <c r="N79" s="118"/>
      <c r="O79" s="173"/>
      <c r="P79" s="97">
        <v>2</v>
      </c>
      <c r="Q79" s="118"/>
      <c r="R79" s="174">
        <v>2</v>
      </c>
      <c r="S79" s="118">
        <v>1</v>
      </c>
      <c r="T79" s="118"/>
      <c r="U79" s="173"/>
      <c r="V79" s="97"/>
      <c r="W79" s="118"/>
      <c r="X79" s="174"/>
      <c r="Y79" s="100">
        <f t="shared" si="6"/>
        <v>4</v>
      </c>
      <c r="Z79" s="101">
        <f t="shared" si="6"/>
        <v>0</v>
      </c>
      <c r="AA79" s="102">
        <f t="shared" si="6"/>
        <v>4</v>
      </c>
      <c r="AB79" s="103">
        <f t="shared" si="7"/>
        <v>8</v>
      </c>
    </row>
    <row r="80" spans="1:28" ht="12.75">
      <c r="A80" s="107"/>
      <c r="B80" s="116" t="s">
        <v>100</v>
      </c>
      <c r="C80" s="103" t="s">
        <v>222</v>
      </c>
      <c r="D80" s="175">
        <v>7</v>
      </c>
      <c r="E80" s="176">
        <v>6</v>
      </c>
      <c r="F80" s="177">
        <v>20</v>
      </c>
      <c r="G80" s="118"/>
      <c r="H80" s="118"/>
      <c r="I80" s="173"/>
      <c r="J80" s="175"/>
      <c r="K80" s="176"/>
      <c r="L80" s="177"/>
      <c r="M80" s="118"/>
      <c r="N80" s="118"/>
      <c r="O80" s="173"/>
      <c r="P80" s="175">
        <v>6</v>
      </c>
      <c r="Q80" s="176">
        <v>11</v>
      </c>
      <c r="R80" s="177">
        <v>39</v>
      </c>
      <c r="S80" s="118"/>
      <c r="T80" s="118">
        <v>2</v>
      </c>
      <c r="U80" s="173">
        <v>14</v>
      </c>
      <c r="V80" s="175"/>
      <c r="W80" s="176"/>
      <c r="X80" s="177"/>
      <c r="Y80" s="100">
        <f t="shared" si="6"/>
        <v>13</v>
      </c>
      <c r="Z80" s="101">
        <f t="shared" si="6"/>
        <v>19</v>
      </c>
      <c r="AA80" s="102">
        <f t="shared" si="6"/>
        <v>73</v>
      </c>
      <c r="AB80" s="103">
        <f t="shared" si="7"/>
        <v>105</v>
      </c>
    </row>
    <row r="81" spans="1:28" ht="12.75">
      <c r="A81" s="107"/>
      <c r="B81" s="116" t="s">
        <v>101</v>
      </c>
      <c r="C81" s="103" t="s">
        <v>222</v>
      </c>
      <c r="D81" s="175">
        <v>15</v>
      </c>
      <c r="E81" s="176">
        <v>26</v>
      </c>
      <c r="F81" s="177">
        <v>162</v>
      </c>
      <c r="G81" s="118">
        <v>14</v>
      </c>
      <c r="H81" s="118">
        <v>31</v>
      </c>
      <c r="I81" s="173">
        <v>217</v>
      </c>
      <c r="J81" s="175"/>
      <c r="K81" s="176"/>
      <c r="L81" s="177"/>
      <c r="M81" s="118"/>
      <c r="N81" s="118"/>
      <c r="O81" s="173">
        <v>12</v>
      </c>
      <c r="P81" s="175">
        <v>31</v>
      </c>
      <c r="Q81" s="176">
        <v>59</v>
      </c>
      <c r="R81" s="177">
        <v>393</v>
      </c>
      <c r="S81" s="118">
        <v>1</v>
      </c>
      <c r="T81" s="118">
        <v>2</v>
      </c>
      <c r="U81" s="173">
        <v>18</v>
      </c>
      <c r="V81" s="175"/>
      <c r="W81" s="176"/>
      <c r="X81" s="177"/>
      <c r="Y81" s="100">
        <f t="shared" si="6"/>
        <v>61</v>
      </c>
      <c r="Z81" s="101">
        <f t="shared" si="6"/>
        <v>118</v>
      </c>
      <c r="AA81" s="102">
        <f t="shared" si="6"/>
        <v>802</v>
      </c>
      <c r="AB81" s="103">
        <f t="shared" si="7"/>
        <v>981</v>
      </c>
    </row>
    <row r="82" spans="1:28" ht="25.5">
      <c r="A82" s="107"/>
      <c r="B82" s="116" t="s">
        <v>227</v>
      </c>
      <c r="C82" s="103" t="s">
        <v>222</v>
      </c>
      <c r="D82" s="175"/>
      <c r="E82" s="176"/>
      <c r="F82" s="177">
        <v>2</v>
      </c>
      <c r="G82" s="118"/>
      <c r="H82" s="118"/>
      <c r="I82" s="173"/>
      <c r="J82" s="175"/>
      <c r="K82" s="176"/>
      <c r="L82" s="177"/>
      <c r="M82" s="118"/>
      <c r="N82" s="118"/>
      <c r="O82" s="173"/>
      <c r="P82" s="175"/>
      <c r="Q82" s="176"/>
      <c r="R82" s="177">
        <v>3</v>
      </c>
      <c r="S82" s="118"/>
      <c r="T82" s="118"/>
      <c r="U82" s="173">
        <v>1</v>
      </c>
      <c r="V82" s="175"/>
      <c r="W82" s="176"/>
      <c r="X82" s="177"/>
      <c r="Y82" s="100">
        <f t="shared" si="6"/>
        <v>0</v>
      </c>
      <c r="Z82" s="101">
        <f t="shared" si="6"/>
        <v>0</v>
      </c>
      <c r="AA82" s="102">
        <f t="shared" si="6"/>
        <v>6</v>
      </c>
      <c r="AB82" s="103">
        <f t="shared" si="7"/>
        <v>6</v>
      </c>
    </row>
    <row r="83" spans="1:28" ht="12.75">
      <c r="A83" s="107"/>
      <c r="B83" s="116" t="s">
        <v>102</v>
      </c>
      <c r="C83" s="103" t="s">
        <v>222</v>
      </c>
      <c r="D83" s="175">
        <v>18</v>
      </c>
      <c r="E83" s="176">
        <v>66</v>
      </c>
      <c r="F83" s="177">
        <v>113</v>
      </c>
      <c r="G83" s="118">
        <v>6</v>
      </c>
      <c r="H83" s="118"/>
      <c r="I83" s="173">
        <v>468</v>
      </c>
      <c r="J83" s="175"/>
      <c r="K83" s="176"/>
      <c r="L83" s="177"/>
      <c r="M83" s="118"/>
      <c r="N83" s="118"/>
      <c r="O83" s="173"/>
      <c r="P83" s="175">
        <v>54</v>
      </c>
      <c r="Q83" s="176">
        <v>143</v>
      </c>
      <c r="R83" s="177">
        <v>321</v>
      </c>
      <c r="S83" s="118">
        <v>1</v>
      </c>
      <c r="T83" s="118">
        <v>6</v>
      </c>
      <c r="U83" s="173">
        <v>21</v>
      </c>
      <c r="V83" s="175"/>
      <c r="W83" s="176"/>
      <c r="X83" s="177"/>
      <c r="Y83" s="100">
        <f t="shared" si="6"/>
        <v>79</v>
      </c>
      <c r="Z83" s="101">
        <f t="shared" si="6"/>
        <v>215</v>
      </c>
      <c r="AA83" s="102">
        <f t="shared" si="6"/>
        <v>923</v>
      </c>
      <c r="AB83" s="103">
        <f t="shared" si="7"/>
        <v>1217</v>
      </c>
    </row>
    <row r="84" spans="1:28" ht="12.75">
      <c r="A84" s="107"/>
      <c r="B84" s="116" t="s">
        <v>103</v>
      </c>
      <c r="C84" s="103" t="s">
        <v>222</v>
      </c>
      <c r="D84" s="175">
        <v>13</v>
      </c>
      <c r="E84" s="176">
        <v>48</v>
      </c>
      <c r="F84" s="177">
        <v>357</v>
      </c>
      <c r="G84" s="118">
        <v>6</v>
      </c>
      <c r="H84" s="118">
        <v>12</v>
      </c>
      <c r="I84" s="173">
        <v>285</v>
      </c>
      <c r="J84" s="175"/>
      <c r="K84" s="176"/>
      <c r="L84" s="177"/>
      <c r="M84" s="118"/>
      <c r="N84" s="118"/>
      <c r="O84" s="173">
        <v>4</v>
      </c>
      <c r="P84" s="175">
        <v>78</v>
      </c>
      <c r="Q84" s="176">
        <v>136</v>
      </c>
      <c r="R84" s="177">
        <v>709</v>
      </c>
      <c r="S84" s="118"/>
      <c r="T84" s="118"/>
      <c r="U84" s="173">
        <v>7</v>
      </c>
      <c r="V84" s="175"/>
      <c r="W84" s="176"/>
      <c r="X84" s="177"/>
      <c r="Y84" s="100">
        <f t="shared" si="6"/>
        <v>97</v>
      </c>
      <c r="Z84" s="101">
        <f t="shared" si="6"/>
        <v>196</v>
      </c>
      <c r="AA84" s="102">
        <f t="shared" si="6"/>
        <v>1362</v>
      </c>
      <c r="AB84" s="103">
        <f t="shared" si="7"/>
        <v>1655</v>
      </c>
    </row>
    <row r="85" spans="1:28" ht="12.75">
      <c r="A85" s="107"/>
      <c r="B85" s="116" t="s">
        <v>263</v>
      </c>
      <c r="C85" s="103" t="s">
        <v>222</v>
      </c>
      <c r="D85" s="175"/>
      <c r="E85" s="176">
        <v>1</v>
      </c>
      <c r="F85" s="177">
        <v>3</v>
      </c>
      <c r="G85" s="118"/>
      <c r="H85" s="118"/>
      <c r="I85" s="173">
        <v>1</v>
      </c>
      <c r="J85" s="175"/>
      <c r="K85" s="176"/>
      <c r="L85" s="177"/>
      <c r="M85" s="118"/>
      <c r="N85" s="118"/>
      <c r="O85" s="173"/>
      <c r="P85" s="175">
        <v>1</v>
      </c>
      <c r="Q85" s="176">
        <v>2</v>
      </c>
      <c r="R85" s="177">
        <v>9</v>
      </c>
      <c r="S85" s="118"/>
      <c r="T85" s="118"/>
      <c r="U85" s="173">
        <v>5</v>
      </c>
      <c r="V85" s="175"/>
      <c r="W85" s="176"/>
      <c r="X85" s="177"/>
      <c r="Y85" s="100">
        <f t="shared" si="6"/>
        <v>1</v>
      </c>
      <c r="Z85" s="101">
        <f t="shared" si="6"/>
        <v>3</v>
      </c>
      <c r="AA85" s="102">
        <f t="shared" si="6"/>
        <v>18</v>
      </c>
      <c r="AB85" s="103">
        <f t="shared" si="7"/>
        <v>22</v>
      </c>
    </row>
    <row r="86" spans="1:28" ht="12.75">
      <c r="A86" s="107"/>
      <c r="B86" s="116" t="s">
        <v>262</v>
      </c>
      <c r="C86" s="103" t="s">
        <v>222</v>
      </c>
      <c r="D86" s="175"/>
      <c r="E86" s="176">
        <v>2</v>
      </c>
      <c r="F86" s="177">
        <v>2</v>
      </c>
      <c r="G86" s="118"/>
      <c r="H86" s="118">
        <v>1</v>
      </c>
      <c r="I86" s="173">
        <v>3</v>
      </c>
      <c r="J86" s="175"/>
      <c r="K86" s="176"/>
      <c r="L86" s="177"/>
      <c r="M86" s="118">
        <v>1</v>
      </c>
      <c r="N86" s="118"/>
      <c r="O86" s="173"/>
      <c r="P86" s="175">
        <v>1</v>
      </c>
      <c r="Q86" s="176">
        <v>5</v>
      </c>
      <c r="R86" s="177">
        <v>14</v>
      </c>
      <c r="S86" s="118"/>
      <c r="T86" s="118"/>
      <c r="U86" s="173"/>
      <c r="V86" s="175"/>
      <c r="W86" s="176"/>
      <c r="X86" s="177"/>
      <c r="Y86" s="100">
        <f t="shared" si="6"/>
        <v>2</v>
      </c>
      <c r="Z86" s="101">
        <f t="shared" si="6"/>
        <v>8</v>
      </c>
      <c r="AA86" s="102">
        <f t="shared" si="6"/>
        <v>19</v>
      </c>
      <c r="AB86" s="103">
        <f t="shared" si="7"/>
        <v>29</v>
      </c>
    </row>
    <row r="87" spans="1:28" ht="12.75">
      <c r="A87" s="107"/>
      <c r="B87" s="116" t="s">
        <v>261</v>
      </c>
      <c r="C87" s="103" t="s">
        <v>222</v>
      </c>
      <c r="D87" s="175"/>
      <c r="E87" s="176"/>
      <c r="F87" s="177">
        <v>7</v>
      </c>
      <c r="G87" s="118"/>
      <c r="H87" s="118"/>
      <c r="I87" s="173">
        <v>1</v>
      </c>
      <c r="J87" s="175"/>
      <c r="K87" s="176"/>
      <c r="L87" s="177"/>
      <c r="M87" s="118"/>
      <c r="N87" s="118"/>
      <c r="O87" s="173"/>
      <c r="P87" s="175">
        <v>1</v>
      </c>
      <c r="Q87" s="176">
        <v>3</v>
      </c>
      <c r="R87" s="177">
        <v>9</v>
      </c>
      <c r="S87" s="118"/>
      <c r="T87" s="118"/>
      <c r="U87" s="173"/>
      <c r="V87" s="175"/>
      <c r="W87" s="176"/>
      <c r="X87" s="177"/>
      <c r="Y87" s="100">
        <f t="shared" si="6"/>
        <v>1</v>
      </c>
      <c r="Z87" s="101">
        <f t="shared" si="6"/>
        <v>3</v>
      </c>
      <c r="AA87" s="102">
        <f t="shared" si="6"/>
        <v>17</v>
      </c>
      <c r="AB87" s="103">
        <f t="shared" si="7"/>
        <v>21</v>
      </c>
    </row>
    <row r="88" spans="1:28" ht="12.75">
      <c r="A88" s="107"/>
      <c r="B88" s="116" t="s">
        <v>264</v>
      </c>
      <c r="C88" s="103" t="s">
        <v>222</v>
      </c>
      <c r="D88" s="175">
        <v>3</v>
      </c>
      <c r="E88" s="176">
        <v>2</v>
      </c>
      <c r="F88" s="177">
        <v>9</v>
      </c>
      <c r="G88" s="118">
        <v>2</v>
      </c>
      <c r="H88" s="118">
        <v>1</v>
      </c>
      <c r="I88" s="173">
        <v>8</v>
      </c>
      <c r="J88" s="175"/>
      <c r="K88" s="176"/>
      <c r="L88" s="177"/>
      <c r="M88" s="118"/>
      <c r="N88" s="118"/>
      <c r="O88" s="173"/>
      <c r="P88" s="175">
        <v>3</v>
      </c>
      <c r="Q88" s="176">
        <v>2</v>
      </c>
      <c r="R88" s="177">
        <v>25</v>
      </c>
      <c r="S88" s="118"/>
      <c r="T88" s="118"/>
      <c r="U88" s="173">
        <v>1</v>
      </c>
      <c r="V88" s="175"/>
      <c r="W88" s="176"/>
      <c r="X88" s="177"/>
      <c r="Y88" s="100">
        <f t="shared" si="6"/>
        <v>8</v>
      </c>
      <c r="Z88" s="101">
        <f t="shared" si="6"/>
        <v>5</v>
      </c>
      <c r="AA88" s="102">
        <f t="shared" si="6"/>
        <v>43</v>
      </c>
      <c r="AB88" s="103">
        <f t="shared" si="7"/>
        <v>56</v>
      </c>
    </row>
    <row r="89" spans="1:28" ht="12.75">
      <c r="A89" s="107"/>
      <c r="B89" s="116" t="s">
        <v>265</v>
      </c>
      <c r="C89" s="103" t="s">
        <v>222</v>
      </c>
      <c r="D89" s="175"/>
      <c r="E89" s="176"/>
      <c r="F89" s="177">
        <v>1</v>
      </c>
      <c r="G89" s="118"/>
      <c r="H89" s="118"/>
      <c r="I89" s="173"/>
      <c r="J89" s="175"/>
      <c r="K89" s="176"/>
      <c r="L89" s="177"/>
      <c r="M89" s="118"/>
      <c r="N89" s="118"/>
      <c r="O89" s="173"/>
      <c r="P89" s="175">
        <v>1</v>
      </c>
      <c r="Q89" s="176">
        <v>1</v>
      </c>
      <c r="R89" s="177">
        <v>8</v>
      </c>
      <c r="S89" s="118"/>
      <c r="T89" s="118"/>
      <c r="U89" s="173">
        <v>2</v>
      </c>
      <c r="V89" s="175"/>
      <c r="W89" s="176"/>
      <c r="X89" s="177"/>
      <c r="Y89" s="100">
        <f t="shared" si="6"/>
        <v>1</v>
      </c>
      <c r="Z89" s="101">
        <f t="shared" si="6"/>
        <v>1</v>
      </c>
      <c r="AA89" s="102">
        <f t="shared" si="6"/>
        <v>11</v>
      </c>
      <c r="AB89" s="103">
        <f t="shared" si="7"/>
        <v>13</v>
      </c>
    </row>
    <row r="90" spans="1:28" ht="12.75">
      <c r="A90" s="107"/>
      <c r="B90" s="116" t="s">
        <v>322</v>
      </c>
      <c r="C90" s="103" t="s">
        <v>222</v>
      </c>
      <c r="D90" s="175">
        <v>1</v>
      </c>
      <c r="E90" s="176">
        <v>1</v>
      </c>
      <c r="F90" s="177">
        <v>8</v>
      </c>
      <c r="G90" s="118"/>
      <c r="H90" s="118"/>
      <c r="I90" s="173">
        <v>2</v>
      </c>
      <c r="J90" s="175"/>
      <c r="K90" s="176"/>
      <c r="L90" s="177"/>
      <c r="M90" s="118"/>
      <c r="N90" s="118"/>
      <c r="O90" s="173"/>
      <c r="P90" s="175">
        <v>2</v>
      </c>
      <c r="Q90" s="176">
        <v>8</v>
      </c>
      <c r="R90" s="177">
        <v>20</v>
      </c>
      <c r="S90" s="118"/>
      <c r="T90" s="118"/>
      <c r="U90" s="173"/>
      <c r="V90" s="175"/>
      <c r="W90" s="176"/>
      <c r="X90" s="177"/>
      <c r="Y90" s="100">
        <f t="shared" si="6"/>
        <v>3</v>
      </c>
      <c r="Z90" s="101">
        <f t="shared" si="6"/>
        <v>9</v>
      </c>
      <c r="AA90" s="102">
        <f t="shared" si="6"/>
        <v>30</v>
      </c>
      <c r="AB90" s="103">
        <f t="shared" si="7"/>
        <v>42</v>
      </c>
    </row>
    <row r="91" spans="1:28" ht="31.5">
      <c r="A91" s="28"/>
      <c r="B91" s="48" t="s">
        <v>104</v>
      </c>
      <c r="C91" s="34" t="s">
        <v>222</v>
      </c>
      <c r="D91" s="82">
        <f>SUM(D79:D90)</f>
        <v>58</v>
      </c>
      <c r="E91" s="82">
        <f aca="true" t="shared" si="9" ref="E91:X91">SUM(E79:E90)</f>
        <v>152</v>
      </c>
      <c r="F91" s="82">
        <f t="shared" si="9"/>
        <v>686</v>
      </c>
      <c r="G91" s="82">
        <f t="shared" si="9"/>
        <v>28</v>
      </c>
      <c r="H91" s="82">
        <f t="shared" si="9"/>
        <v>45</v>
      </c>
      <c r="I91" s="82">
        <f t="shared" si="9"/>
        <v>985</v>
      </c>
      <c r="J91" s="82">
        <f t="shared" si="9"/>
        <v>0</v>
      </c>
      <c r="K91" s="82">
        <f t="shared" si="9"/>
        <v>0</v>
      </c>
      <c r="L91" s="82">
        <f t="shared" si="9"/>
        <v>0</v>
      </c>
      <c r="M91" s="82">
        <f t="shared" si="9"/>
        <v>1</v>
      </c>
      <c r="N91" s="82">
        <f t="shared" si="9"/>
        <v>0</v>
      </c>
      <c r="O91" s="82">
        <f t="shared" si="9"/>
        <v>16</v>
      </c>
      <c r="P91" s="82">
        <f t="shared" si="9"/>
        <v>180</v>
      </c>
      <c r="Q91" s="82">
        <f t="shared" si="9"/>
        <v>370</v>
      </c>
      <c r="R91" s="82">
        <f t="shared" si="9"/>
        <v>1552</v>
      </c>
      <c r="S91" s="82">
        <f t="shared" si="9"/>
        <v>3</v>
      </c>
      <c r="T91" s="82">
        <f t="shared" si="9"/>
        <v>10</v>
      </c>
      <c r="U91" s="82">
        <f t="shared" si="9"/>
        <v>69</v>
      </c>
      <c r="V91" s="82">
        <f t="shared" si="9"/>
        <v>0</v>
      </c>
      <c r="W91" s="82">
        <f t="shared" si="9"/>
        <v>0</v>
      </c>
      <c r="X91" s="82">
        <f t="shared" si="9"/>
        <v>0</v>
      </c>
      <c r="Y91" s="31">
        <f t="shared" si="6"/>
        <v>270</v>
      </c>
      <c r="Z91" s="32">
        <f t="shared" si="6"/>
        <v>577</v>
      </c>
      <c r="AA91" s="33">
        <f t="shared" si="6"/>
        <v>3308</v>
      </c>
      <c r="AB91" s="34">
        <f t="shared" si="7"/>
        <v>4155</v>
      </c>
    </row>
    <row r="92" spans="1:28" ht="49.5" customHeight="1">
      <c r="A92" s="50"/>
      <c r="B92" s="51" t="s">
        <v>42</v>
      </c>
      <c r="C92" s="27" t="s">
        <v>43</v>
      </c>
      <c r="D92" s="72">
        <v>2</v>
      </c>
      <c r="E92" s="73">
        <v>2</v>
      </c>
      <c r="F92" s="74">
        <v>14</v>
      </c>
      <c r="G92" s="24"/>
      <c r="H92" s="25"/>
      <c r="I92" s="26"/>
      <c r="J92" s="72"/>
      <c r="K92" s="73"/>
      <c r="L92" s="74"/>
      <c r="M92" s="24">
        <v>1</v>
      </c>
      <c r="N92" s="25"/>
      <c r="O92" s="26"/>
      <c r="P92" s="72">
        <v>3</v>
      </c>
      <c r="Q92" s="73">
        <v>7</v>
      </c>
      <c r="R92" s="74">
        <v>33</v>
      </c>
      <c r="S92" s="24">
        <v>7</v>
      </c>
      <c r="T92" s="25">
        <v>15</v>
      </c>
      <c r="U92" s="26">
        <v>253</v>
      </c>
      <c r="V92" s="72"/>
      <c r="W92" s="73"/>
      <c r="X92" s="73"/>
      <c r="Y92" s="24">
        <f t="shared" si="6"/>
        <v>13</v>
      </c>
      <c r="Z92" s="25">
        <f t="shared" si="6"/>
        <v>24</v>
      </c>
      <c r="AA92" s="26">
        <f t="shared" si="6"/>
        <v>300</v>
      </c>
      <c r="AB92" s="27">
        <f t="shared" si="7"/>
        <v>337</v>
      </c>
    </row>
    <row r="93" spans="1:28" ht="12.75">
      <c r="A93" s="120"/>
      <c r="B93" s="121"/>
      <c r="C93" s="103" t="s">
        <v>43</v>
      </c>
      <c r="D93" s="246" t="s">
        <v>170</v>
      </c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8"/>
    </row>
    <row r="94" spans="1:28" ht="12.75">
      <c r="A94" s="120"/>
      <c r="B94" s="121"/>
      <c r="C94" s="103" t="s">
        <v>43</v>
      </c>
      <c r="D94" s="249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1"/>
    </row>
    <row r="95" spans="1:28" ht="12.75">
      <c r="A95" s="120"/>
      <c r="B95" s="121"/>
      <c r="C95" s="103" t="s">
        <v>43</v>
      </c>
      <c r="D95" s="249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  <c r="X95" s="250"/>
      <c r="Y95" s="250"/>
      <c r="Z95" s="250"/>
      <c r="AA95" s="250"/>
      <c r="AB95" s="251"/>
    </row>
    <row r="96" spans="1:28" ht="12.75">
      <c r="A96" s="120"/>
      <c r="B96" s="121"/>
      <c r="C96" s="103" t="s">
        <v>43</v>
      </c>
      <c r="D96" s="249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50"/>
      <c r="W96" s="250"/>
      <c r="X96" s="250"/>
      <c r="Y96" s="250"/>
      <c r="Z96" s="250"/>
      <c r="AA96" s="250"/>
      <c r="AB96" s="251"/>
    </row>
    <row r="97" spans="1:28" ht="12.75">
      <c r="A97" s="120"/>
      <c r="B97" s="116"/>
      <c r="C97" s="103" t="s">
        <v>43</v>
      </c>
      <c r="D97" s="249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  <c r="Y97" s="250"/>
      <c r="Z97" s="250"/>
      <c r="AA97" s="250"/>
      <c r="AB97" s="251"/>
    </row>
    <row r="98" spans="1:28" ht="12.75">
      <c r="A98" s="120"/>
      <c r="B98" s="121"/>
      <c r="C98" s="103" t="s">
        <v>43</v>
      </c>
      <c r="D98" s="249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1"/>
    </row>
    <row r="99" spans="1:28" ht="12.75">
      <c r="A99" s="120"/>
      <c r="B99" s="121"/>
      <c r="C99" s="103" t="s">
        <v>43</v>
      </c>
      <c r="D99" s="249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1"/>
    </row>
    <row r="100" spans="1:28" ht="63">
      <c r="A100" s="47"/>
      <c r="B100" s="48" t="s">
        <v>223</v>
      </c>
      <c r="C100" s="34" t="s">
        <v>43</v>
      </c>
      <c r="D100" s="252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4"/>
    </row>
    <row r="101" spans="1:28" ht="31.5">
      <c r="A101" s="54"/>
      <c r="B101" s="55" t="s">
        <v>45</v>
      </c>
      <c r="C101" s="56" t="s">
        <v>46</v>
      </c>
      <c r="D101" s="57"/>
      <c r="E101" s="45">
        <v>2</v>
      </c>
      <c r="F101" s="58">
        <v>8</v>
      </c>
      <c r="G101" s="44">
        <v>1</v>
      </c>
      <c r="H101" s="45"/>
      <c r="I101" s="46"/>
      <c r="J101" s="57"/>
      <c r="K101" s="45"/>
      <c r="L101" s="58"/>
      <c r="M101" s="44"/>
      <c r="N101" s="45">
        <v>1</v>
      </c>
      <c r="O101" s="46">
        <v>7</v>
      </c>
      <c r="P101" s="57">
        <v>1</v>
      </c>
      <c r="Q101" s="45">
        <v>5</v>
      </c>
      <c r="R101" s="58">
        <v>22</v>
      </c>
      <c r="S101" s="44"/>
      <c r="T101" s="45">
        <v>3</v>
      </c>
      <c r="U101" s="46">
        <v>56</v>
      </c>
      <c r="V101" s="57"/>
      <c r="W101" s="45"/>
      <c r="X101" s="45"/>
      <c r="Y101" s="24">
        <f>D101+G101+J101+M101+P101+S101+V101</f>
        <v>2</v>
      </c>
      <c r="Z101" s="25">
        <f>E101+H101+K101+N101+Q101+T101+W101</f>
        <v>11</v>
      </c>
      <c r="AA101" s="26">
        <f>F101+I101+L101+O101+R101+U101+X101</f>
        <v>93</v>
      </c>
      <c r="AB101" s="27">
        <f t="shared" si="7"/>
        <v>106</v>
      </c>
    </row>
    <row r="102" spans="1:28" ht="12.75">
      <c r="A102" s="122"/>
      <c r="B102" s="123"/>
      <c r="C102" s="117" t="s">
        <v>46</v>
      </c>
      <c r="D102" s="246" t="s">
        <v>170</v>
      </c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8"/>
    </row>
    <row r="103" spans="1:28" ht="12.75">
      <c r="A103" s="122"/>
      <c r="B103" s="123"/>
      <c r="C103" s="117" t="s">
        <v>46</v>
      </c>
      <c r="D103" s="249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1"/>
    </row>
    <row r="104" spans="1:28" ht="12.75">
      <c r="A104" s="122"/>
      <c r="B104" s="123"/>
      <c r="C104" s="117" t="s">
        <v>46</v>
      </c>
      <c r="D104" s="249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  <c r="AB104" s="251"/>
    </row>
    <row r="105" spans="1:28" ht="12.75">
      <c r="A105" s="122"/>
      <c r="B105" s="123"/>
      <c r="C105" s="117" t="s">
        <v>46</v>
      </c>
      <c r="D105" s="249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1"/>
    </row>
    <row r="106" spans="1:28" ht="12.75">
      <c r="A106" s="122"/>
      <c r="B106" s="123"/>
      <c r="C106" s="117" t="s">
        <v>46</v>
      </c>
      <c r="D106" s="249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1"/>
    </row>
    <row r="107" spans="1:28" ht="24" customHeight="1">
      <c r="A107" s="122"/>
      <c r="B107" s="123"/>
      <c r="C107" s="117" t="s">
        <v>46</v>
      </c>
      <c r="D107" s="249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1"/>
    </row>
    <row r="108" spans="1:28" ht="12.75">
      <c r="A108" s="122"/>
      <c r="B108" s="123"/>
      <c r="C108" s="117" t="s">
        <v>46</v>
      </c>
      <c r="D108" s="249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1"/>
    </row>
    <row r="109" spans="1:28" ht="32.25" thickBot="1">
      <c r="A109" s="59"/>
      <c r="B109" s="60" t="s">
        <v>221</v>
      </c>
      <c r="C109" s="61" t="s">
        <v>46</v>
      </c>
      <c r="D109" s="255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7"/>
    </row>
    <row r="110" spans="1:28" ht="36.75" thickBot="1">
      <c r="A110" s="124"/>
      <c r="B110" s="125" t="s">
        <v>52</v>
      </c>
      <c r="C110" s="126"/>
      <c r="D110" s="180">
        <f>D101+D92+D91+D77+D52+D35+D25</f>
        <v>397</v>
      </c>
      <c r="E110" s="127">
        <f aca="true" t="shared" si="10" ref="E110:X110">E101+E92+E91+E77+E52+E35+E25</f>
        <v>1020</v>
      </c>
      <c r="F110" s="181">
        <f t="shared" si="10"/>
        <v>4788</v>
      </c>
      <c r="G110" s="180">
        <f t="shared" si="10"/>
        <v>93</v>
      </c>
      <c r="H110" s="127">
        <f t="shared" si="10"/>
        <v>251</v>
      </c>
      <c r="I110" s="181">
        <f t="shared" si="10"/>
        <v>1743</v>
      </c>
      <c r="J110" s="127">
        <f t="shared" si="10"/>
        <v>2</v>
      </c>
      <c r="K110" s="127">
        <f t="shared" si="10"/>
        <v>2</v>
      </c>
      <c r="L110" s="179">
        <f t="shared" si="10"/>
        <v>8</v>
      </c>
      <c r="M110" s="180">
        <f t="shared" si="10"/>
        <v>19</v>
      </c>
      <c r="N110" s="127">
        <f t="shared" si="10"/>
        <v>8</v>
      </c>
      <c r="O110" s="181">
        <f t="shared" si="10"/>
        <v>165</v>
      </c>
      <c r="P110" s="127">
        <f t="shared" si="10"/>
        <v>920</v>
      </c>
      <c r="Q110" s="127">
        <f t="shared" si="10"/>
        <v>2301</v>
      </c>
      <c r="R110" s="179">
        <f t="shared" si="10"/>
        <v>10394</v>
      </c>
      <c r="S110" s="180">
        <f t="shared" si="10"/>
        <v>123</v>
      </c>
      <c r="T110" s="127">
        <f t="shared" si="10"/>
        <v>290</v>
      </c>
      <c r="U110" s="181">
        <f t="shared" si="10"/>
        <v>2830</v>
      </c>
      <c r="V110" s="127">
        <f t="shared" si="10"/>
        <v>3</v>
      </c>
      <c r="W110" s="127">
        <f t="shared" si="10"/>
        <v>32</v>
      </c>
      <c r="X110" s="127">
        <f t="shared" si="10"/>
        <v>171</v>
      </c>
      <c r="Y110" s="128">
        <f>D110+G110+J110+M110+P110+S110+V110</f>
        <v>1557</v>
      </c>
      <c r="Z110" s="129">
        <f>E110+H110+K110+N110+Q110+T110+W110</f>
        <v>3904</v>
      </c>
      <c r="AA110" s="130">
        <f>F110+I110+L110+O110+R110+U110+X110</f>
        <v>20099</v>
      </c>
      <c r="AB110" s="131">
        <f t="shared" si="7"/>
        <v>25560</v>
      </c>
    </row>
    <row r="111" spans="24:26" ht="12.75">
      <c r="X111" s="67"/>
      <c r="Y111" s="68"/>
      <c r="Z111" s="2"/>
    </row>
    <row r="112" spans="2:26" ht="15.75" thickBot="1">
      <c r="B112" s="148" t="s">
        <v>172</v>
      </c>
      <c r="X112" s="67"/>
      <c r="Y112" s="68"/>
      <c r="Z112" s="2"/>
    </row>
    <row r="113" spans="2:28" ht="13.5" customHeight="1" thickBot="1">
      <c r="B113" s="210" t="s">
        <v>215</v>
      </c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2"/>
    </row>
    <row r="114" spans="2:28" ht="13.5" customHeight="1" thickBot="1">
      <c r="B114" s="213" t="s">
        <v>216</v>
      </c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5"/>
    </row>
    <row r="115" spans="1:28" ht="15" thickBot="1">
      <c r="A115" s="67"/>
      <c r="B115" s="216" t="s">
        <v>217</v>
      </c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8"/>
    </row>
    <row r="116" spans="2:28" ht="13.5" customHeight="1">
      <c r="B116" s="258" t="s">
        <v>228</v>
      </c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</row>
    <row r="117" spans="2:28" ht="32.25" customHeight="1">
      <c r="B117" s="208" t="s">
        <v>233</v>
      </c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  <row r="330" ht="12.75">
      <c r="AC330" s="1"/>
    </row>
    <row r="331" ht="12.75">
      <c r="AC331" s="1"/>
    </row>
    <row r="332" ht="12.75">
      <c r="AC332" s="1"/>
    </row>
    <row r="333" ht="12.75">
      <c r="AC333" s="1"/>
    </row>
    <row r="334" ht="12.75">
      <c r="AC334" s="1"/>
    </row>
    <row r="335" ht="12.75">
      <c r="AC335" s="1"/>
    </row>
    <row r="336" ht="12.75">
      <c r="AC336" s="1"/>
    </row>
    <row r="337" ht="12.75">
      <c r="AC337" s="1"/>
    </row>
    <row r="338" ht="12.75">
      <c r="AC338" s="1"/>
    </row>
    <row r="339" ht="12.75">
      <c r="AC339" s="1"/>
    </row>
  </sheetData>
  <mergeCells count="18">
    <mergeCell ref="B117:AB117"/>
    <mergeCell ref="D5:F5"/>
    <mergeCell ref="G5:I5"/>
    <mergeCell ref="J5:L5"/>
    <mergeCell ref="M5:O5"/>
    <mergeCell ref="B116:AB116"/>
    <mergeCell ref="B113:AB113"/>
    <mergeCell ref="B114:AB114"/>
    <mergeCell ref="B115:AB115"/>
    <mergeCell ref="D102:AB109"/>
    <mergeCell ref="D93:AB100"/>
    <mergeCell ref="A1:AB1"/>
    <mergeCell ref="A2:AB4"/>
    <mergeCell ref="S5:U5"/>
    <mergeCell ref="V5:X5"/>
    <mergeCell ref="Y5:AA5"/>
    <mergeCell ref="AB5:AB6"/>
    <mergeCell ref="P5:R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3"/>
  <sheetViews>
    <sheetView zoomScale="75" zoomScaleNormal="75" workbookViewId="0" topLeftCell="B82">
      <selection activeCell="B101" sqref="B101"/>
    </sheetView>
  </sheetViews>
  <sheetFormatPr defaultColWidth="9.00390625" defaultRowHeight="12.75"/>
  <cols>
    <col min="1" max="1" width="1.75390625" style="3" customWidth="1"/>
    <col min="2" max="2" width="20.75390625" style="3" customWidth="1"/>
    <col min="3" max="3" width="6.25390625" style="66" customWidth="1"/>
    <col min="4" max="4" width="4.25390625" style="3" customWidth="1"/>
    <col min="5" max="5" width="6.125" style="3" customWidth="1"/>
    <col min="6" max="6" width="5.625" style="3" customWidth="1"/>
    <col min="7" max="9" width="3.75390625" style="3" customWidth="1"/>
    <col min="10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3.25390625" style="3" customWidth="1"/>
    <col min="25" max="26" width="5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105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164" t="s">
        <v>13</v>
      </c>
      <c r="H6" s="165" t="s">
        <v>14</v>
      </c>
      <c r="I6" s="166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17</v>
      </c>
      <c r="E8" s="25">
        <v>35</v>
      </c>
      <c r="F8" s="26">
        <v>141</v>
      </c>
      <c r="G8" s="24">
        <v>7</v>
      </c>
      <c r="H8" s="25">
        <v>5</v>
      </c>
      <c r="I8" s="26">
        <v>43</v>
      </c>
      <c r="J8" s="24"/>
      <c r="K8" s="25"/>
      <c r="L8" s="26"/>
      <c r="M8" s="24">
        <v>1</v>
      </c>
      <c r="N8" s="25">
        <v>1</v>
      </c>
      <c r="O8" s="26">
        <v>25</v>
      </c>
      <c r="P8" s="24">
        <v>37</v>
      </c>
      <c r="Q8" s="25">
        <v>76</v>
      </c>
      <c r="R8" s="26">
        <v>344</v>
      </c>
      <c r="S8" s="24">
        <v>33</v>
      </c>
      <c r="T8" s="25">
        <v>86</v>
      </c>
      <c r="U8" s="26">
        <v>863</v>
      </c>
      <c r="V8" s="24"/>
      <c r="W8" s="25"/>
      <c r="X8" s="26"/>
      <c r="Y8" s="24">
        <f aca="true" t="shared" si="0" ref="Y8:AA35">D8+G8+J8+M8+P8+S8+V8</f>
        <v>95</v>
      </c>
      <c r="Z8" s="25">
        <f t="shared" si="0"/>
        <v>203</v>
      </c>
      <c r="AA8" s="26">
        <f t="shared" si="0"/>
        <v>1416</v>
      </c>
      <c r="AB8" s="27">
        <f>Y8+Z8+AA8</f>
        <v>1714</v>
      </c>
    </row>
    <row r="9" spans="1:28" ht="12.75">
      <c r="A9" s="94"/>
      <c r="B9" s="95" t="s">
        <v>151</v>
      </c>
      <c r="C9" s="96" t="s">
        <v>16</v>
      </c>
      <c r="D9" s="97"/>
      <c r="E9" s="98">
        <v>2</v>
      </c>
      <c r="F9" s="99">
        <v>19</v>
      </c>
      <c r="G9" s="97"/>
      <c r="H9" s="98"/>
      <c r="I9" s="99">
        <v>37</v>
      </c>
      <c r="J9" s="97"/>
      <c r="K9" s="98"/>
      <c r="L9" s="99"/>
      <c r="M9" s="97"/>
      <c r="N9" s="98"/>
      <c r="O9" s="99">
        <v>6</v>
      </c>
      <c r="P9" s="97">
        <v>6</v>
      </c>
      <c r="Q9" s="98">
        <v>7</v>
      </c>
      <c r="R9" s="99">
        <v>68</v>
      </c>
      <c r="S9" s="97">
        <v>8</v>
      </c>
      <c r="T9" s="98">
        <v>23</v>
      </c>
      <c r="U9" s="99">
        <v>349</v>
      </c>
      <c r="V9" s="97"/>
      <c r="W9" s="98"/>
      <c r="X9" s="99"/>
      <c r="Y9" s="100">
        <f t="shared" si="0"/>
        <v>14</v>
      </c>
      <c r="Z9" s="101">
        <f t="shared" si="0"/>
        <v>32</v>
      </c>
      <c r="AA9" s="102">
        <f t="shared" si="0"/>
        <v>479</v>
      </c>
      <c r="AB9" s="103">
        <f aca="true" t="shared" si="1" ref="AB9:AB53">Y9+Z9+AA9</f>
        <v>525</v>
      </c>
    </row>
    <row r="10" spans="1:28" ht="12.75">
      <c r="A10" s="94"/>
      <c r="B10" s="95" t="s">
        <v>17</v>
      </c>
      <c r="C10" s="96" t="s">
        <v>16</v>
      </c>
      <c r="D10" s="97"/>
      <c r="E10" s="98">
        <v>7</v>
      </c>
      <c r="F10" s="99">
        <v>31</v>
      </c>
      <c r="G10" s="97"/>
      <c r="H10" s="98"/>
      <c r="I10" s="99"/>
      <c r="J10" s="97"/>
      <c r="K10" s="98"/>
      <c r="L10" s="99"/>
      <c r="M10" s="97"/>
      <c r="N10" s="98">
        <v>1</v>
      </c>
      <c r="O10" s="99">
        <v>5</v>
      </c>
      <c r="P10" s="97">
        <v>3</v>
      </c>
      <c r="Q10" s="98">
        <v>14</v>
      </c>
      <c r="R10" s="99">
        <v>94</v>
      </c>
      <c r="S10" s="97">
        <v>9</v>
      </c>
      <c r="T10" s="98">
        <v>22</v>
      </c>
      <c r="U10" s="99">
        <v>106</v>
      </c>
      <c r="V10" s="97"/>
      <c r="W10" s="98"/>
      <c r="X10" s="99"/>
      <c r="Y10" s="100">
        <f t="shared" si="0"/>
        <v>12</v>
      </c>
      <c r="Z10" s="101">
        <f t="shared" si="0"/>
        <v>44</v>
      </c>
      <c r="AA10" s="102">
        <f t="shared" si="0"/>
        <v>236</v>
      </c>
      <c r="AB10" s="103">
        <f t="shared" si="1"/>
        <v>292</v>
      </c>
    </row>
    <row r="11" spans="1:28" ht="12.75">
      <c r="A11" s="94"/>
      <c r="B11" s="95" t="s">
        <v>196</v>
      </c>
      <c r="C11" s="96" t="s">
        <v>16</v>
      </c>
      <c r="D11" s="97">
        <v>1</v>
      </c>
      <c r="E11" s="98">
        <v>1</v>
      </c>
      <c r="F11" s="99">
        <v>7</v>
      </c>
      <c r="G11" s="97"/>
      <c r="H11" s="98"/>
      <c r="I11" s="99"/>
      <c r="J11" s="97"/>
      <c r="K11" s="98"/>
      <c r="L11" s="99"/>
      <c r="M11" s="97"/>
      <c r="N11" s="98"/>
      <c r="O11" s="99">
        <v>1</v>
      </c>
      <c r="P11" s="97">
        <v>5</v>
      </c>
      <c r="Q11" s="98"/>
      <c r="R11" s="99">
        <v>13</v>
      </c>
      <c r="S11" s="97">
        <v>3</v>
      </c>
      <c r="T11" s="98">
        <v>5</v>
      </c>
      <c r="U11" s="99">
        <v>55</v>
      </c>
      <c r="V11" s="97"/>
      <c r="W11" s="98"/>
      <c r="X11" s="99"/>
      <c r="Y11" s="100">
        <f t="shared" si="0"/>
        <v>9</v>
      </c>
      <c r="Z11" s="101">
        <f t="shared" si="0"/>
        <v>6</v>
      </c>
      <c r="AA11" s="102">
        <f t="shared" si="0"/>
        <v>76</v>
      </c>
      <c r="AB11" s="103">
        <f t="shared" si="1"/>
        <v>91</v>
      </c>
    </row>
    <row r="12" spans="1:28" ht="12.75">
      <c r="A12" s="94"/>
      <c r="B12" s="105" t="s">
        <v>197</v>
      </c>
      <c r="C12" s="96" t="s">
        <v>16</v>
      </c>
      <c r="D12" s="97">
        <v>2</v>
      </c>
      <c r="E12" s="98">
        <v>3</v>
      </c>
      <c r="F12" s="99">
        <v>1</v>
      </c>
      <c r="G12" s="97"/>
      <c r="H12" s="98"/>
      <c r="I12" s="99"/>
      <c r="J12" s="97"/>
      <c r="K12" s="98"/>
      <c r="L12" s="99"/>
      <c r="M12" s="97"/>
      <c r="N12" s="98"/>
      <c r="O12" s="99"/>
      <c r="P12" s="97">
        <v>1</v>
      </c>
      <c r="Q12" s="98">
        <v>5</v>
      </c>
      <c r="R12" s="99">
        <v>16</v>
      </c>
      <c r="S12" s="97"/>
      <c r="T12" s="98">
        <v>1</v>
      </c>
      <c r="U12" s="99">
        <v>17</v>
      </c>
      <c r="V12" s="97"/>
      <c r="W12" s="98"/>
      <c r="X12" s="99"/>
      <c r="Y12" s="100">
        <f t="shared" si="0"/>
        <v>3</v>
      </c>
      <c r="Z12" s="101">
        <f t="shared" si="0"/>
        <v>9</v>
      </c>
      <c r="AA12" s="102">
        <f t="shared" si="0"/>
        <v>34</v>
      </c>
      <c r="AB12" s="103">
        <f t="shared" si="1"/>
        <v>46</v>
      </c>
    </row>
    <row r="13" spans="1:28" ht="12.75">
      <c r="A13" s="94"/>
      <c r="B13" s="95" t="s">
        <v>153</v>
      </c>
      <c r="C13" s="96" t="s">
        <v>16</v>
      </c>
      <c r="D13" s="97">
        <v>3</v>
      </c>
      <c r="E13" s="98">
        <v>3</v>
      </c>
      <c r="F13" s="99">
        <v>13</v>
      </c>
      <c r="G13" s="97"/>
      <c r="H13" s="98">
        <v>1</v>
      </c>
      <c r="I13" s="99"/>
      <c r="J13" s="97"/>
      <c r="K13" s="98"/>
      <c r="L13" s="99"/>
      <c r="M13" s="97"/>
      <c r="N13" s="98"/>
      <c r="O13" s="99">
        <v>3</v>
      </c>
      <c r="P13" s="97">
        <v>3</v>
      </c>
      <c r="Q13" s="98">
        <v>11</v>
      </c>
      <c r="R13" s="99">
        <v>35</v>
      </c>
      <c r="S13" s="97">
        <v>1</v>
      </c>
      <c r="T13" s="98">
        <v>5</v>
      </c>
      <c r="U13" s="99">
        <v>24</v>
      </c>
      <c r="V13" s="97"/>
      <c r="W13" s="98"/>
      <c r="X13" s="99"/>
      <c r="Y13" s="100">
        <f t="shared" si="0"/>
        <v>7</v>
      </c>
      <c r="Z13" s="101">
        <f t="shared" si="0"/>
        <v>20</v>
      </c>
      <c r="AA13" s="102">
        <f t="shared" si="0"/>
        <v>75</v>
      </c>
      <c r="AB13" s="103">
        <f t="shared" si="1"/>
        <v>102</v>
      </c>
    </row>
    <row r="14" spans="1:28" ht="12.75">
      <c r="A14" s="94"/>
      <c r="B14" s="95" t="s">
        <v>55</v>
      </c>
      <c r="C14" s="96" t="s">
        <v>16</v>
      </c>
      <c r="D14" s="97">
        <v>1</v>
      </c>
      <c r="E14" s="118">
        <v>10</v>
      </c>
      <c r="F14" s="173">
        <v>27</v>
      </c>
      <c r="G14" s="97"/>
      <c r="H14" s="118"/>
      <c r="I14" s="173">
        <v>4</v>
      </c>
      <c r="J14" s="97"/>
      <c r="K14" s="118"/>
      <c r="L14" s="173"/>
      <c r="M14" s="97"/>
      <c r="N14" s="118"/>
      <c r="O14" s="173">
        <v>2</v>
      </c>
      <c r="P14" s="97">
        <v>11</v>
      </c>
      <c r="Q14" s="118">
        <v>29</v>
      </c>
      <c r="R14" s="173">
        <v>78</v>
      </c>
      <c r="S14" s="97">
        <v>1</v>
      </c>
      <c r="T14" s="118">
        <v>2</v>
      </c>
      <c r="U14" s="173">
        <v>6</v>
      </c>
      <c r="V14" s="97"/>
      <c r="W14" s="118"/>
      <c r="X14" s="173"/>
      <c r="Y14" s="100">
        <f t="shared" si="0"/>
        <v>13</v>
      </c>
      <c r="Z14" s="101">
        <f t="shared" si="0"/>
        <v>41</v>
      </c>
      <c r="AA14" s="102">
        <f t="shared" si="0"/>
        <v>117</v>
      </c>
      <c r="AB14" s="103">
        <f t="shared" si="1"/>
        <v>171</v>
      </c>
    </row>
    <row r="15" spans="1:28" ht="12.75">
      <c r="A15" s="94"/>
      <c r="B15" s="95" t="s">
        <v>310</v>
      </c>
      <c r="C15" s="96" t="s">
        <v>16</v>
      </c>
      <c r="D15" s="97"/>
      <c r="E15" s="98"/>
      <c r="F15" s="99"/>
      <c r="G15" s="97"/>
      <c r="H15" s="98"/>
      <c r="I15" s="99"/>
      <c r="J15" s="97"/>
      <c r="K15" s="98"/>
      <c r="L15" s="99"/>
      <c r="M15" s="97"/>
      <c r="N15" s="98"/>
      <c r="O15" s="99"/>
      <c r="P15" s="97"/>
      <c r="Q15" s="98"/>
      <c r="R15" s="99"/>
      <c r="S15" s="97"/>
      <c r="T15" s="98"/>
      <c r="U15" s="99"/>
      <c r="V15" s="97"/>
      <c r="W15" s="98"/>
      <c r="X15" s="99"/>
      <c r="Y15" s="100">
        <f t="shared" si="0"/>
        <v>0</v>
      </c>
      <c r="Z15" s="101">
        <f t="shared" si="0"/>
        <v>0</v>
      </c>
      <c r="AA15" s="102">
        <f t="shared" si="0"/>
        <v>0</v>
      </c>
      <c r="AB15" s="103">
        <f t="shared" si="1"/>
        <v>0</v>
      </c>
    </row>
    <row r="16" spans="1:28" ht="12.75">
      <c r="A16" s="94"/>
      <c r="B16" s="95" t="s">
        <v>271</v>
      </c>
      <c r="C16" s="96" t="s">
        <v>16</v>
      </c>
      <c r="D16" s="97"/>
      <c r="E16" s="98">
        <v>2</v>
      </c>
      <c r="F16" s="99">
        <v>25</v>
      </c>
      <c r="G16" s="97"/>
      <c r="H16" s="98"/>
      <c r="I16" s="99">
        <v>1</v>
      </c>
      <c r="J16" s="97"/>
      <c r="K16" s="98"/>
      <c r="L16" s="99"/>
      <c r="M16" s="97"/>
      <c r="N16" s="98"/>
      <c r="O16" s="99">
        <v>1</v>
      </c>
      <c r="P16" s="97">
        <v>2</v>
      </c>
      <c r="Q16" s="98">
        <v>1</v>
      </c>
      <c r="R16" s="99">
        <v>21</v>
      </c>
      <c r="S16" s="97">
        <v>4</v>
      </c>
      <c r="T16" s="98">
        <v>5</v>
      </c>
      <c r="U16" s="99">
        <v>30</v>
      </c>
      <c r="V16" s="97"/>
      <c r="W16" s="98"/>
      <c r="X16" s="99"/>
      <c r="Y16" s="100">
        <f t="shared" si="0"/>
        <v>6</v>
      </c>
      <c r="Z16" s="101">
        <f t="shared" si="0"/>
        <v>8</v>
      </c>
      <c r="AA16" s="102">
        <f t="shared" si="0"/>
        <v>78</v>
      </c>
      <c r="AB16" s="103">
        <f t="shared" si="1"/>
        <v>92</v>
      </c>
    </row>
    <row r="17" spans="1:28" ht="12.75">
      <c r="A17" s="94"/>
      <c r="B17" s="95" t="s">
        <v>234</v>
      </c>
      <c r="C17" s="96" t="s">
        <v>16</v>
      </c>
      <c r="D17" s="97"/>
      <c r="E17" s="98"/>
      <c r="F17" s="99"/>
      <c r="G17" s="97"/>
      <c r="H17" s="98"/>
      <c r="I17" s="99"/>
      <c r="J17" s="97"/>
      <c r="K17" s="98"/>
      <c r="L17" s="99"/>
      <c r="M17" s="97"/>
      <c r="N17" s="98"/>
      <c r="O17" s="99">
        <v>3</v>
      </c>
      <c r="P17" s="97"/>
      <c r="Q17" s="98">
        <v>4</v>
      </c>
      <c r="R17" s="99">
        <v>8</v>
      </c>
      <c r="S17" s="97">
        <v>2</v>
      </c>
      <c r="T17" s="98">
        <v>11</v>
      </c>
      <c r="U17" s="99">
        <v>168</v>
      </c>
      <c r="V17" s="97"/>
      <c r="W17" s="98"/>
      <c r="X17" s="99"/>
      <c r="Y17" s="100">
        <f t="shared" si="0"/>
        <v>2</v>
      </c>
      <c r="Z17" s="101">
        <f t="shared" si="0"/>
        <v>15</v>
      </c>
      <c r="AA17" s="102">
        <f t="shared" si="0"/>
        <v>179</v>
      </c>
      <c r="AB17" s="103">
        <f t="shared" si="1"/>
        <v>196</v>
      </c>
    </row>
    <row r="18" spans="1:28" ht="12.75">
      <c r="A18" s="106"/>
      <c r="B18" s="95" t="s">
        <v>19</v>
      </c>
      <c r="C18" s="96" t="s">
        <v>16</v>
      </c>
      <c r="D18" s="97"/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>
        <v>1</v>
      </c>
      <c r="Q18" s="98">
        <v>2</v>
      </c>
      <c r="R18" s="99">
        <v>2</v>
      </c>
      <c r="S18" s="97">
        <v>1</v>
      </c>
      <c r="T18" s="98">
        <v>1</v>
      </c>
      <c r="U18" s="99">
        <v>23</v>
      </c>
      <c r="V18" s="97"/>
      <c r="W18" s="98"/>
      <c r="X18" s="99"/>
      <c r="Y18" s="100">
        <f t="shared" si="0"/>
        <v>2</v>
      </c>
      <c r="Z18" s="101">
        <f t="shared" si="0"/>
        <v>3</v>
      </c>
      <c r="AA18" s="102">
        <f t="shared" si="0"/>
        <v>25</v>
      </c>
      <c r="AB18" s="103">
        <f t="shared" si="1"/>
        <v>30</v>
      </c>
    </row>
    <row r="19" spans="1:28" ht="12.75">
      <c r="A19" s="106"/>
      <c r="B19" s="95" t="s">
        <v>272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100">
        <f t="shared" si="0"/>
        <v>0</v>
      </c>
      <c r="Z19" s="101">
        <f t="shared" si="0"/>
        <v>0</v>
      </c>
      <c r="AA19" s="102">
        <f t="shared" si="0"/>
        <v>0</v>
      </c>
      <c r="AB19" s="103">
        <f t="shared" si="1"/>
        <v>0</v>
      </c>
    </row>
    <row r="20" spans="1:28" ht="25.5">
      <c r="A20" s="107"/>
      <c r="B20" s="95" t="s">
        <v>41</v>
      </c>
      <c r="C20" s="96" t="s">
        <v>16</v>
      </c>
      <c r="D20" s="97">
        <v>1</v>
      </c>
      <c r="E20" s="98">
        <v>3</v>
      </c>
      <c r="F20" s="99">
        <v>10</v>
      </c>
      <c r="G20" s="97"/>
      <c r="H20" s="98"/>
      <c r="I20" s="99">
        <v>1</v>
      </c>
      <c r="J20" s="97"/>
      <c r="K20" s="98"/>
      <c r="L20" s="99"/>
      <c r="M20" s="97"/>
      <c r="N20" s="98"/>
      <c r="O20" s="99">
        <v>1</v>
      </c>
      <c r="P20" s="97">
        <v>1</v>
      </c>
      <c r="Q20" s="98">
        <v>1</v>
      </c>
      <c r="R20" s="99">
        <v>7</v>
      </c>
      <c r="S20" s="97">
        <v>4</v>
      </c>
      <c r="T20" s="98">
        <v>11</v>
      </c>
      <c r="U20" s="99">
        <v>83</v>
      </c>
      <c r="V20" s="97"/>
      <c r="W20" s="98"/>
      <c r="X20" s="99"/>
      <c r="Y20" s="100">
        <f t="shared" si="0"/>
        <v>6</v>
      </c>
      <c r="Z20" s="101">
        <f t="shared" si="0"/>
        <v>15</v>
      </c>
      <c r="AA20" s="102">
        <f t="shared" si="0"/>
        <v>102</v>
      </c>
      <c r="AB20" s="103">
        <f t="shared" si="1"/>
        <v>123</v>
      </c>
    </row>
    <row r="21" spans="1:28" ht="12.75">
      <c r="A21" s="107"/>
      <c r="B21" s="95" t="s">
        <v>75</v>
      </c>
      <c r="C21" s="96" t="s">
        <v>16</v>
      </c>
      <c r="D21" s="97">
        <v>1</v>
      </c>
      <c r="E21" s="118"/>
      <c r="F21" s="173"/>
      <c r="G21" s="97"/>
      <c r="H21" s="118"/>
      <c r="I21" s="173"/>
      <c r="J21" s="97"/>
      <c r="K21" s="118"/>
      <c r="L21" s="173"/>
      <c r="M21" s="97"/>
      <c r="N21" s="118"/>
      <c r="O21" s="173"/>
      <c r="P21" s="97"/>
      <c r="Q21" s="118"/>
      <c r="R21" s="173"/>
      <c r="S21" s="97"/>
      <c r="T21" s="118"/>
      <c r="U21" s="173"/>
      <c r="V21" s="97"/>
      <c r="W21" s="118"/>
      <c r="X21" s="173"/>
      <c r="Y21" s="100">
        <f t="shared" si="0"/>
        <v>1</v>
      </c>
      <c r="Z21" s="101">
        <f t="shared" si="0"/>
        <v>0</v>
      </c>
      <c r="AA21" s="102">
        <f t="shared" si="0"/>
        <v>0</v>
      </c>
      <c r="AB21" s="103">
        <f t="shared" si="1"/>
        <v>1</v>
      </c>
    </row>
    <row r="22" spans="1:28" ht="12.75">
      <c r="A22" s="107"/>
      <c r="B22" s="95" t="s">
        <v>56</v>
      </c>
      <c r="C22" s="96" t="s">
        <v>16</v>
      </c>
      <c r="D22" s="97">
        <v>6</v>
      </c>
      <c r="E22" s="118">
        <v>4</v>
      </c>
      <c r="F22" s="173"/>
      <c r="G22" s="97">
        <v>7</v>
      </c>
      <c r="H22" s="118">
        <v>4</v>
      </c>
      <c r="I22" s="173"/>
      <c r="J22" s="97"/>
      <c r="K22" s="118"/>
      <c r="L22" s="173"/>
      <c r="M22" s="97">
        <v>1</v>
      </c>
      <c r="N22" s="118"/>
      <c r="O22" s="173"/>
      <c r="P22" s="97">
        <v>1</v>
      </c>
      <c r="Q22" s="118"/>
      <c r="R22" s="173"/>
      <c r="S22" s="97"/>
      <c r="T22" s="118"/>
      <c r="U22" s="173"/>
      <c r="V22" s="97"/>
      <c r="W22" s="118"/>
      <c r="X22" s="173"/>
      <c r="Y22" s="100">
        <f t="shared" si="0"/>
        <v>15</v>
      </c>
      <c r="Z22" s="101">
        <f t="shared" si="0"/>
        <v>8</v>
      </c>
      <c r="AA22" s="102">
        <f t="shared" si="0"/>
        <v>0</v>
      </c>
      <c r="AB22" s="103">
        <f t="shared" si="1"/>
        <v>23</v>
      </c>
    </row>
    <row r="23" spans="1:28" ht="12.75">
      <c r="A23" s="107"/>
      <c r="B23" s="95" t="s">
        <v>319</v>
      </c>
      <c r="C23" s="96" t="s">
        <v>16</v>
      </c>
      <c r="D23" s="97">
        <v>1</v>
      </c>
      <c r="E23" s="118"/>
      <c r="F23" s="173">
        <v>6</v>
      </c>
      <c r="G23" s="97"/>
      <c r="H23" s="118"/>
      <c r="I23" s="173"/>
      <c r="J23" s="97"/>
      <c r="K23" s="118"/>
      <c r="L23" s="173"/>
      <c r="M23" s="97"/>
      <c r="N23" s="118"/>
      <c r="O23" s="173">
        <v>2</v>
      </c>
      <c r="P23" s="97">
        <v>2</v>
      </c>
      <c r="Q23" s="118">
        <v>2</v>
      </c>
      <c r="R23" s="173"/>
      <c r="S23" s="97"/>
      <c r="T23" s="118"/>
      <c r="U23" s="173">
        <v>1</v>
      </c>
      <c r="V23" s="97"/>
      <c r="W23" s="118"/>
      <c r="X23" s="173"/>
      <c r="Y23" s="100">
        <f t="shared" si="0"/>
        <v>3</v>
      </c>
      <c r="Z23" s="101">
        <f t="shared" si="0"/>
        <v>2</v>
      </c>
      <c r="AA23" s="102">
        <f t="shared" si="0"/>
        <v>9</v>
      </c>
      <c r="AB23" s="103">
        <f t="shared" si="1"/>
        <v>14</v>
      </c>
    </row>
    <row r="24" spans="1:28" ht="12.75">
      <c r="A24" s="107"/>
      <c r="B24" s="95" t="s">
        <v>110</v>
      </c>
      <c r="C24" s="96" t="s">
        <v>16</v>
      </c>
      <c r="D24" s="190">
        <v>1</v>
      </c>
      <c r="E24" s="98"/>
      <c r="F24" s="118">
        <v>2</v>
      </c>
      <c r="G24" s="190"/>
      <c r="H24" s="98"/>
      <c r="I24" s="118"/>
      <c r="J24" s="190"/>
      <c r="K24" s="98"/>
      <c r="L24" s="118"/>
      <c r="M24" s="190"/>
      <c r="N24" s="98"/>
      <c r="O24" s="118">
        <v>1</v>
      </c>
      <c r="P24" s="190">
        <v>1</v>
      </c>
      <c r="Q24" s="98"/>
      <c r="R24" s="118">
        <v>2</v>
      </c>
      <c r="S24" s="190"/>
      <c r="T24" s="98"/>
      <c r="U24" s="118">
        <v>1</v>
      </c>
      <c r="V24" s="190"/>
      <c r="W24" s="98"/>
      <c r="X24" s="118"/>
      <c r="Y24" s="100">
        <f t="shared" si="0"/>
        <v>2</v>
      </c>
      <c r="Z24" s="101">
        <f t="shared" si="0"/>
        <v>0</v>
      </c>
      <c r="AA24" s="102">
        <f t="shared" si="0"/>
        <v>6</v>
      </c>
      <c r="AB24" s="103">
        <f t="shared" si="1"/>
        <v>8</v>
      </c>
    </row>
    <row r="25" spans="1:28" ht="31.5">
      <c r="A25" s="28"/>
      <c r="B25" s="29" t="s">
        <v>218</v>
      </c>
      <c r="C25" s="30" t="s">
        <v>16</v>
      </c>
      <c r="D25" s="31">
        <f>SUM(D9:D24)</f>
        <v>17</v>
      </c>
      <c r="E25" s="31">
        <f aca="true" t="shared" si="2" ref="E25:X25">SUM(E9:E24)</f>
        <v>35</v>
      </c>
      <c r="F25" s="31">
        <f t="shared" si="2"/>
        <v>141</v>
      </c>
      <c r="G25" s="31">
        <f t="shared" si="2"/>
        <v>7</v>
      </c>
      <c r="H25" s="31">
        <f t="shared" si="2"/>
        <v>5</v>
      </c>
      <c r="I25" s="31">
        <f t="shared" si="2"/>
        <v>43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1</v>
      </c>
      <c r="N25" s="31">
        <f t="shared" si="2"/>
        <v>1</v>
      </c>
      <c r="O25" s="31">
        <f t="shared" si="2"/>
        <v>25</v>
      </c>
      <c r="P25" s="31">
        <f t="shared" si="2"/>
        <v>37</v>
      </c>
      <c r="Q25" s="31">
        <f t="shared" si="2"/>
        <v>76</v>
      </c>
      <c r="R25" s="31">
        <f t="shared" si="2"/>
        <v>344</v>
      </c>
      <c r="S25" s="31">
        <f t="shared" si="2"/>
        <v>33</v>
      </c>
      <c r="T25" s="31">
        <f t="shared" si="2"/>
        <v>86</v>
      </c>
      <c r="U25" s="31">
        <f t="shared" si="2"/>
        <v>863</v>
      </c>
      <c r="V25" s="31">
        <f t="shared" si="2"/>
        <v>0</v>
      </c>
      <c r="W25" s="31">
        <f t="shared" si="2"/>
        <v>0</v>
      </c>
      <c r="X25" s="31">
        <f t="shared" si="2"/>
        <v>0</v>
      </c>
      <c r="Y25" s="31">
        <f t="shared" si="0"/>
        <v>95</v>
      </c>
      <c r="Z25" s="32">
        <f t="shared" si="0"/>
        <v>203</v>
      </c>
      <c r="AA25" s="33">
        <f t="shared" si="0"/>
        <v>1416</v>
      </c>
      <c r="AB25" s="34">
        <f t="shared" si="1"/>
        <v>1714</v>
      </c>
    </row>
    <row r="26" spans="1:28" ht="15.75">
      <c r="A26" s="35"/>
      <c r="B26" s="36" t="s">
        <v>23</v>
      </c>
      <c r="C26" s="23" t="s">
        <v>23</v>
      </c>
      <c r="D26" s="24">
        <v>3</v>
      </c>
      <c r="E26" s="25">
        <v>20</v>
      </c>
      <c r="F26" s="26">
        <v>89</v>
      </c>
      <c r="G26" s="24"/>
      <c r="H26" s="25"/>
      <c r="I26" s="26">
        <v>1</v>
      </c>
      <c r="J26" s="24"/>
      <c r="K26" s="25"/>
      <c r="L26" s="26"/>
      <c r="M26" s="24"/>
      <c r="N26" s="25"/>
      <c r="O26" s="26">
        <v>6</v>
      </c>
      <c r="P26" s="24">
        <v>12</v>
      </c>
      <c r="Q26" s="25">
        <v>34</v>
      </c>
      <c r="R26" s="26">
        <v>202</v>
      </c>
      <c r="S26" s="24">
        <v>13</v>
      </c>
      <c r="T26" s="25">
        <v>51</v>
      </c>
      <c r="U26" s="26">
        <v>232</v>
      </c>
      <c r="V26" s="24"/>
      <c r="W26" s="25"/>
      <c r="X26" s="26"/>
      <c r="Y26" s="24">
        <f t="shared" si="0"/>
        <v>28</v>
      </c>
      <c r="Z26" s="25">
        <f t="shared" si="0"/>
        <v>105</v>
      </c>
      <c r="AA26" s="26">
        <f t="shared" si="0"/>
        <v>530</v>
      </c>
      <c r="AB26" s="27">
        <f t="shared" si="1"/>
        <v>663</v>
      </c>
    </row>
    <row r="27" spans="1:28" ht="12.75">
      <c r="A27" s="107"/>
      <c r="B27" s="95" t="s">
        <v>24</v>
      </c>
      <c r="C27" s="96" t="s">
        <v>23</v>
      </c>
      <c r="D27" s="97">
        <v>3</v>
      </c>
      <c r="E27" s="98">
        <v>9</v>
      </c>
      <c r="F27" s="99">
        <v>33</v>
      </c>
      <c r="G27" s="97"/>
      <c r="H27" s="98"/>
      <c r="I27" s="99"/>
      <c r="J27" s="97"/>
      <c r="K27" s="98"/>
      <c r="L27" s="99"/>
      <c r="M27" s="97"/>
      <c r="N27" s="98"/>
      <c r="O27" s="99">
        <v>1</v>
      </c>
      <c r="P27" s="97">
        <v>4</v>
      </c>
      <c r="Q27" s="98">
        <v>12</v>
      </c>
      <c r="R27" s="99">
        <v>70</v>
      </c>
      <c r="S27" s="97"/>
      <c r="T27" s="98">
        <v>26</v>
      </c>
      <c r="U27" s="99">
        <v>128</v>
      </c>
      <c r="V27" s="97"/>
      <c r="W27" s="98"/>
      <c r="X27" s="99"/>
      <c r="Y27" s="100">
        <f t="shared" si="0"/>
        <v>7</v>
      </c>
      <c r="Z27" s="101">
        <f t="shared" si="0"/>
        <v>47</v>
      </c>
      <c r="AA27" s="102">
        <f t="shared" si="0"/>
        <v>232</v>
      </c>
      <c r="AB27" s="103">
        <f t="shared" si="1"/>
        <v>286</v>
      </c>
    </row>
    <row r="28" spans="1:28" ht="12.75">
      <c r="A28" s="107"/>
      <c r="B28" s="95" t="s">
        <v>25</v>
      </c>
      <c r="C28" s="96" t="s">
        <v>23</v>
      </c>
      <c r="D28" s="97"/>
      <c r="E28" s="98">
        <v>10</v>
      </c>
      <c r="F28" s="99">
        <v>55</v>
      </c>
      <c r="G28" s="97"/>
      <c r="H28" s="98"/>
      <c r="I28" s="99">
        <v>1</v>
      </c>
      <c r="J28" s="97"/>
      <c r="K28" s="98"/>
      <c r="L28" s="99"/>
      <c r="M28" s="97"/>
      <c r="N28" s="98"/>
      <c r="O28" s="99">
        <v>2</v>
      </c>
      <c r="P28" s="190">
        <v>8</v>
      </c>
      <c r="Q28" s="98">
        <v>22</v>
      </c>
      <c r="R28" s="174">
        <v>131</v>
      </c>
      <c r="S28" s="97">
        <v>7</v>
      </c>
      <c r="T28" s="98">
        <v>13</v>
      </c>
      <c r="U28" s="99">
        <v>77</v>
      </c>
      <c r="V28" s="97"/>
      <c r="W28" s="98"/>
      <c r="X28" s="99"/>
      <c r="Y28" s="100">
        <f t="shared" si="0"/>
        <v>15</v>
      </c>
      <c r="Z28" s="101">
        <f t="shared" si="0"/>
        <v>45</v>
      </c>
      <c r="AA28" s="102">
        <f t="shared" si="0"/>
        <v>266</v>
      </c>
      <c r="AB28" s="103">
        <f t="shared" si="1"/>
        <v>326</v>
      </c>
    </row>
    <row r="29" spans="1:28" ht="12.75">
      <c r="A29" s="108"/>
      <c r="B29" s="95" t="s">
        <v>154</v>
      </c>
      <c r="C29" s="96" t="s">
        <v>23</v>
      </c>
      <c r="D29" s="97"/>
      <c r="E29" s="98">
        <v>1</v>
      </c>
      <c r="F29" s="99"/>
      <c r="G29" s="97"/>
      <c r="H29" s="98"/>
      <c r="I29" s="99"/>
      <c r="J29" s="97"/>
      <c r="K29" s="98"/>
      <c r="L29" s="99"/>
      <c r="M29" s="97"/>
      <c r="N29" s="98"/>
      <c r="O29" s="99">
        <v>1</v>
      </c>
      <c r="P29" s="190"/>
      <c r="Q29" s="98"/>
      <c r="R29" s="174"/>
      <c r="S29" s="97">
        <v>4</v>
      </c>
      <c r="T29" s="98">
        <v>7</v>
      </c>
      <c r="U29" s="99">
        <v>13</v>
      </c>
      <c r="V29" s="97"/>
      <c r="W29" s="98"/>
      <c r="X29" s="99"/>
      <c r="Y29" s="100">
        <f t="shared" si="0"/>
        <v>4</v>
      </c>
      <c r="Z29" s="101">
        <f t="shared" si="0"/>
        <v>8</v>
      </c>
      <c r="AA29" s="102">
        <f t="shared" si="0"/>
        <v>14</v>
      </c>
      <c r="AB29" s="103">
        <f t="shared" si="1"/>
        <v>26</v>
      </c>
    </row>
    <row r="30" spans="1:28" ht="12.75">
      <c r="A30" s="107"/>
      <c r="B30" s="95" t="s">
        <v>57</v>
      </c>
      <c r="C30" s="96" t="s">
        <v>23</v>
      </c>
      <c r="D30" s="190"/>
      <c r="E30" s="98"/>
      <c r="F30" s="118">
        <v>1</v>
      </c>
      <c r="G30" s="190"/>
      <c r="H30" s="98"/>
      <c r="I30" s="118"/>
      <c r="J30" s="190"/>
      <c r="K30" s="98"/>
      <c r="L30" s="118"/>
      <c r="M30" s="190"/>
      <c r="N30" s="98"/>
      <c r="O30" s="118">
        <v>2</v>
      </c>
      <c r="P30" s="190"/>
      <c r="Q30" s="98"/>
      <c r="R30" s="118">
        <v>1</v>
      </c>
      <c r="S30" s="190">
        <v>2</v>
      </c>
      <c r="T30" s="98">
        <v>5</v>
      </c>
      <c r="U30" s="118">
        <v>14</v>
      </c>
      <c r="V30" s="190"/>
      <c r="W30" s="98"/>
      <c r="X30" s="118"/>
      <c r="Y30" s="100">
        <f t="shared" si="0"/>
        <v>2</v>
      </c>
      <c r="Z30" s="101">
        <f t="shared" si="0"/>
        <v>5</v>
      </c>
      <c r="AA30" s="102">
        <f t="shared" si="0"/>
        <v>18</v>
      </c>
      <c r="AB30" s="103">
        <f t="shared" si="1"/>
        <v>25</v>
      </c>
    </row>
    <row r="31" spans="1:28" ht="31.5">
      <c r="A31" s="28"/>
      <c r="B31" s="29" t="s">
        <v>219</v>
      </c>
      <c r="C31" s="30" t="s">
        <v>23</v>
      </c>
      <c r="D31" s="31">
        <f>SUM(D27:D30)</f>
        <v>3</v>
      </c>
      <c r="E31" s="31">
        <f aca="true" t="shared" si="3" ref="E31:X31">SUM(E27:E30)</f>
        <v>20</v>
      </c>
      <c r="F31" s="31">
        <f t="shared" si="3"/>
        <v>89</v>
      </c>
      <c r="G31" s="31">
        <f t="shared" si="3"/>
        <v>0</v>
      </c>
      <c r="H31" s="31">
        <f t="shared" si="3"/>
        <v>0</v>
      </c>
      <c r="I31" s="31">
        <f t="shared" si="3"/>
        <v>1</v>
      </c>
      <c r="J31" s="31">
        <f t="shared" si="3"/>
        <v>0</v>
      </c>
      <c r="K31" s="31">
        <f t="shared" si="3"/>
        <v>0</v>
      </c>
      <c r="L31" s="31">
        <f t="shared" si="3"/>
        <v>0</v>
      </c>
      <c r="M31" s="31">
        <f t="shared" si="3"/>
        <v>0</v>
      </c>
      <c r="N31" s="31">
        <f t="shared" si="3"/>
        <v>0</v>
      </c>
      <c r="O31" s="31">
        <f t="shared" si="3"/>
        <v>6</v>
      </c>
      <c r="P31" s="31">
        <f t="shared" si="3"/>
        <v>12</v>
      </c>
      <c r="Q31" s="31">
        <f t="shared" si="3"/>
        <v>34</v>
      </c>
      <c r="R31" s="31">
        <f t="shared" si="3"/>
        <v>202</v>
      </c>
      <c r="S31" s="31">
        <f t="shared" si="3"/>
        <v>13</v>
      </c>
      <c r="T31" s="31">
        <f t="shared" si="3"/>
        <v>51</v>
      </c>
      <c r="U31" s="31">
        <f t="shared" si="3"/>
        <v>232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0"/>
        <v>28</v>
      </c>
      <c r="Z31" s="32">
        <f t="shared" si="0"/>
        <v>105</v>
      </c>
      <c r="AA31" s="33">
        <f t="shared" si="0"/>
        <v>530</v>
      </c>
      <c r="AB31" s="34">
        <f t="shared" si="1"/>
        <v>663</v>
      </c>
    </row>
    <row r="32" spans="1:28" ht="15.75">
      <c r="A32" s="35"/>
      <c r="B32" s="36" t="s">
        <v>30</v>
      </c>
      <c r="C32" s="23" t="s">
        <v>30</v>
      </c>
      <c r="D32" s="24">
        <v>10</v>
      </c>
      <c r="E32" s="25">
        <v>17</v>
      </c>
      <c r="F32" s="26">
        <v>99</v>
      </c>
      <c r="G32" s="24"/>
      <c r="H32" s="25">
        <v>5</v>
      </c>
      <c r="I32" s="26">
        <v>40</v>
      </c>
      <c r="J32" s="24"/>
      <c r="K32" s="25"/>
      <c r="L32" s="26">
        <v>1</v>
      </c>
      <c r="M32" s="24"/>
      <c r="N32" s="25">
        <v>2</v>
      </c>
      <c r="O32" s="26">
        <v>18</v>
      </c>
      <c r="P32" s="24">
        <v>27</v>
      </c>
      <c r="Q32" s="25">
        <v>65</v>
      </c>
      <c r="R32" s="26">
        <v>314</v>
      </c>
      <c r="S32" s="24">
        <v>46</v>
      </c>
      <c r="T32" s="25">
        <v>82</v>
      </c>
      <c r="U32" s="26">
        <v>641</v>
      </c>
      <c r="V32" s="24"/>
      <c r="W32" s="25"/>
      <c r="X32" s="26">
        <v>1</v>
      </c>
      <c r="Y32" s="24">
        <f t="shared" si="0"/>
        <v>83</v>
      </c>
      <c r="Z32" s="25">
        <f t="shared" si="0"/>
        <v>171</v>
      </c>
      <c r="AA32" s="26">
        <f t="shared" si="0"/>
        <v>1114</v>
      </c>
      <c r="AB32" s="27">
        <f t="shared" si="1"/>
        <v>1368</v>
      </c>
    </row>
    <row r="33" spans="1:28" ht="12.75">
      <c r="A33" s="107"/>
      <c r="B33" s="95" t="s">
        <v>206</v>
      </c>
      <c r="C33" s="96" t="s">
        <v>30</v>
      </c>
      <c r="D33" s="190"/>
      <c r="E33" s="98"/>
      <c r="F33" s="118">
        <v>4</v>
      </c>
      <c r="G33" s="190"/>
      <c r="H33" s="98">
        <v>3</v>
      </c>
      <c r="I33" s="118">
        <v>32</v>
      </c>
      <c r="J33" s="190"/>
      <c r="K33" s="98"/>
      <c r="L33" s="118"/>
      <c r="M33" s="190"/>
      <c r="N33" s="98">
        <v>1</v>
      </c>
      <c r="O33" s="118">
        <v>3</v>
      </c>
      <c r="P33" s="190">
        <v>1</v>
      </c>
      <c r="Q33" s="98">
        <v>4</v>
      </c>
      <c r="R33" s="118">
        <v>10</v>
      </c>
      <c r="S33" s="190">
        <v>21</v>
      </c>
      <c r="T33" s="98">
        <v>31</v>
      </c>
      <c r="U33" s="118">
        <v>229</v>
      </c>
      <c r="V33" s="190"/>
      <c r="W33" s="98"/>
      <c r="X33" s="118"/>
      <c r="Y33" s="100">
        <f t="shared" si="0"/>
        <v>22</v>
      </c>
      <c r="Z33" s="101">
        <f t="shared" si="0"/>
        <v>39</v>
      </c>
      <c r="AA33" s="102">
        <f t="shared" si="0"/>
        <v>278</v>
      </c>
      <c r="AB33" s="103">
        <f t="shared" si="1"/>
        <v>339</v>
      </c>
    </row>
    <row r="34" spans="1:28" ht="12.75">
      <c r="A34" s="107"/>
      <c r="B34" s="95" t="s">
        <v>32</v>
      </c>
      <c r="C34" s="96" t="s">
        <v>30</v>
      </c>
      <c r="D34" s="190">
        <v>2</v>
      </c>
      <c r="E34" s="98">
        <v>2</v>
      </c>
      <c r="F34" s="174">
        <v>8</v>
      </c>
      <c r="G34" s="190"/>
      <c r="H34" s="98">
        <v>1</v>
      </c>
      <c r="I34" s="174">
        <v>2</v>
      </c>
      <c r="J34" s="190"/>
      <c r="K34" s="98"/>
      <c r="L34" s="174">
        <v>1</v>
      </c>
      <c r="M34" s="190"/>
      <c r="N34" s="98"/>
      <c r="O34" s="174">
        <v>6</v>
      </c>
      <c r="P34" s="190">
        <v>4</v>
      </c>
      <c r="Q34" s="98">
        <v>8</v>
      </c>
      <c r="R34" s="174">
        <v>26</v>
      </c>
      <c r="S34" s="190">
        <v>3</v>
      </c>
      <c r="T34" s="98"/>
      <c r="U34" s="174">
        <v>73</v>
      </c>
      <c r="V34" s="190"/>
      <c r="W34" s="98"/>
      <c r="X34" s="174"/>
      <c r="Y34" s="100">
        <f t="shared" si="0"/>
        <v>9</v>
      </c>
      <c r="Z34" s="101">
        <f t="shared" si="0"/>
        <v>11</v>
      </c>
      <c r="AA34" s="102">
        <f t="shared" si="0"/>
        <v>116</v>
      </c>
      <c r="AB34" s="103">
        <f t="shared" si="1"/>
        <v>136</v>
      </c>
    </row>
    <row r="35" spans="1:28" ht="12.75">
      <c r="A35" s="107"/>
      <c r="B35" s="95" t="s">
        <v>33</v>
      </c>
      <c r="C35" s="96" t="s">
        <v>30</v>
      </c>
      <c r="D35" s="190">
        <v>2</v>
      </c>
      <c r="E35" s="98"/>
      <c r="F35" s="118">
        <v>26</v>
      </c>
      <c r="G35" s="190"/>
      <c r="H35" s="98"/>
      <c r="I35" s="118"/>
      <c r="J35" s="190"/>
      <c r="K35" s="98"/>
      <c r="L35" s="118"/>
      <c r="M35" s="190"/>
      <c r="N35" s="98"/>
      <c r="O35" s="118">
        <v>1</v>
      </c>
      <c r="P35" s="190">
        <v>3</v>
      </c>
      <c r="Q35" s="98">
        <v>21</v>
      </c>
      <c r="R35" s="118">
        <v>51</v>
      </c>
      <c r="S35" s="190">
        <v>8</v>
      </c>
      <c r="T35" s="98">
        <v>35</v>
      </c>
      <c r="U35" s="118">
        <v>114</v>
      </c>
      <c r="V35" s="190"/>
      <c r="W35" s="98"/>
      <c r="X35" s="118"/>
      <c r="Y35" s="100">
        <f t="shared" si="0"/>
        <v>13</v>
      </c>
      <c r="Z35" s="101">
        <f t="shared" si="0"/>
        <v>56</v>
      </c>
      <c r="AA35" s="102">
        <f t="shared" si="0"/>
        <v>192</v>
      </c>
      <c r="AB35" s="103">
        <f t="shared" si="1"/>
        <v>261</v>
      </c>
    </row>
    <row r="36" spans="1:28" ht="12.75">
      <c r="A36" s="107"/>
      <c r="B36" s="95" t="s">
        <v>78</v>
      </c>
      <c r="C36" s="96" t="s">
        <v>30</v>
      </c>
      <c r="D36" s="190">
        <v>2</v>
      </c>
      <c r="E36" s="98">
        <v>6</v>
      </c>
      <c r="F36" s="174">
        <v>39</v>
      </c>
      <c r="G36" s="190"/>
      <c r="H36" s="98">
        <v>1</v>
      </c>
      <c r="I36" s="174">
        <v>5</v>
      </c>
      <c r="J36" s="190"/>
      <c r="K36" s="98"/>
      <c r="L36" s="174"/>
      <c r="M36" s="190"/>
      <c r="N36" s="98">
        <v>1</v>
      </c>
      <c r="O36" s="174">
        <v>8</v>
      </c>
      <c r="P36" s="190">
        <v>12</v>
      </c>
      <c r="Q36" s="98">
        <v>18</v>
      </c>
      <c r="R36" s="174">
        <v>174</v>
      </c>
      <c r="S36" s="190">
        <v>10</v>
      </c>
      <c r="T36" s="98">
        <v>14</v>
      </c>
      <c r="U36" s="174">
        <v>186</v>
      </c>
      <c r="V36" s="190"/>
      <c r="W36" s="98"/>
      <c r="X36" s="174"/>
      <c r="Y36" s="100">
        <f aca="true" t="shared" si="4" ref="Y36:AA44">D36+G36+J36+M36+P36+S36+V36</f>
        <v>24</v>
      </c>
      <c r="Z36" s="101">
        <f t="shared" si="4"/>
        <v>40</v>
      </c>
      <c r="AA36" s="102">
        <f t="shared" si="4"/>
        <v>412</v>
      </c>
      <c r="AB36" s="103">
        <f t="shared" si="1"/>
        <v>476</v>
      </c>
    </row>
    <row r="37" spans="1:28" ht="12.75">
      <c r="A37" s="107"/>
      <c r="B37" s="95" t="s">
        <v>156</v>
      </c>
      <c r="C37" s="96" t="s">
        <v>30</v>
      </c>
      <c r="D37" s="190">
        <v>2</v>
      </c>
      <c r="E37" s="98">
        <v>5</v>
      </c>
      <c r="F37" s="174">
        <v>8</v>
      </c>
      <c r="G37" s="190"/>
      <c r="H37" s="98"/>
      <c r="I37" s="174">
        <v>1</v>
      </c>
      <c r="J37" s="190"/>
      <c r="K37" s="98"/>
      <c r="L37" s="174"/>
      <c r="M37" s="190"/>
      <c r="N37" s="98"/>
      <c r="O37" s="174"/>
      <c r="P37" s="190">
        <v>3</v>
      </c>
      <c r="Q37" s="98">
        <v>3</v>
      </c>
      <c r="R37" s="174">
        <v>25</v>
      </c>
      <c r="S37" s="190">
        <v>2</v>
      </c>
      <c r="T37" s="98"/>
      <c r="U37" s="174">
        <v>12</v>
      </c>
      <c r="V37" s="190"/>
      <c r="W37" s="98"/>
      <c r="X37" s="174"/>
      <c r="Y37" s="100">
        <f t="shared" si="4"/>
        <v>7</v>
      </c>
      <c r="Z37" s="101">
        <f t="shared" si="4"/>
        <v>8</v>
      </c>
      <c r="AA37" s="102">
        <f t="shared" si="4"/>
        <v>46</v>
      </c>
      <c r="AB37" s="103">
        <f t="shared" si="1"/>
        <v>61</v>
      </c>
    </row>
    <row r="38" spans="1:28" ht="12.75">
      <c r="A38" s="107"/>
      <c r="B38" s="95" t="s">
        <v>187</v>
      </c>
      <c r="C38" s="96" t="s">
        <v>30</v>
      </c>
      <c r="D38" s="190">
        <v>1</v>
      </c>
      <c r="E38" s="98">
        <v>3</v>
      </c>
      <c r="F38" s="118">
        <v>9</v>
      </c>
      <c r="G38" s="190"/>
      <c r="H38" s="98"/>
      <c r="I38" s="118"/>
      <c r="J38" s="190"/>
      <c r="K38" s="98"/>
      <c r="L38" s="118"/>
      <c r="M38" s="190"/>
      <c r="N38" s="98"/>
      <c r="O38" s="118"/>
      <c r="P38" s="190">
        <v>2</v>
      </c>
      <c r="Q38" s="98">
        <v>9</v>
      </c>
      <c r="R38" s="118">
        <v>25</v>
      </c>
      <c r="S38" s="190">
        <v>1</v>
      </c>
      <c r="T38" s="98">
        <v>2</v>
      </c>
      <c r="U38" s="118">
        <v>22</v>
      </c>
      <c r="V38" s="190"/>
      <c r="W38" s="98"/>
      <c r="X38" s="118">
        <v>1</v>
      </c>
      <c r="Y38" s="100">
        <f t="shared" si="4"/>
        <v>4</v>
      </c>
      <c r="Z38" s="101">
        <f t="shared" si="4"/>
        <v>14</v>
      </c>
      <c r="AA38" s="102">
        <f t="shared" si="4"/>
        <v>57</v>
      </c>
      <c r="AB38" s="103">
        <f t="shared" si="1"/>
        <v>75</v>
      </c>
    </row>
    <row r="39" spans="1:28" ht="12.75">
      <c r="A39" s="107"/>
      <c r="B39" s="95" t="s">
        <v>285</v>
      </c>
      <c r="C39" s="96" t="s">
        <v>30</v>
      </c>
      <c r="D39" s="190"/>
      <c r="E39" s="98">
        <v>1</v>
      </c>
      <c r="F39" s="174">
        <v>5</v>
      </c>
      <c r="G39" s="190"/>
      <c r="H39" s="98"/>
      <c r="I39" s="174"/>
      <c r="J39" s="190"/>
      <c r="K39" s="98"/>
      <c r="L39" s="174"/>
      <c r="M39" s="190"/>
      <c r="N39" s="98"/>
      <c r="O39" s="174"/>
      <c r="P39" s="190">
        <v>1</v>
      </c>
      <c r="Q39" s="98">
        <v>1</v>
      </c>
      <c r="R39" s="174">
        <v>2</v>
      </c>
      <c r="S39" s="190">
        <v>1</v>
      </c>
      <c r="T39" s="98"/>
      <c r="U39" s="174">
        <v>4</v>
      </c>
      <c r="V39" s="190"/>
      <c r="W39" s="98"/>
      <c r="X39" s="174"/>
      <c r="Y39" s="100">
        <f t="shared" si="4"/>
        <v>2</v>
      </c>
      <c r="Z39" s="101">
        <f t="shared" si="4"/>
        <v>2</v>
      </c>
      <c r="AA39" s="102">
        <f t="shared" si="4"/>
        <v>11</v>
      </c>
      <c r="AB39" s="103">
        <f t="shared" si="1"/>
        <v>15</v>
      </c>
    </row>
    <row r="40" spans="1:28" ht="12.75">
      <c r="A40" s="107"/>
      <c r="B40" s="95" t="s">
        <v>302</v>
      </c>
      <c r="C40" s="96" t="s">
        <v>30</v>
      </c>
      <c r="D40" s="190"/>
      <c r="E40" s="98"/>
      <c r="F40" s="174"/>
      <c r="G40" s="190"/>
      <c r="H40" s="98"/>
      <c r="I40" s="174"/>
      <c r="J40" s="190"/>
      <c r="K40" s="98"/>
      <c r="L40" s="174"/>
      <c r="M40" s="190"/>
      <c r="N40" s="98"/>
      <c r="O40" s="174"/>
      <c r="P40" s="190"/>
      <c r="Q40" s="98">
        <v>1</v>
      </c>
      <c r="R40" s="174"/>
      <c r="S40" s="190"/>
      <c r="T40" s="98"/>
      <c r="U40" s="174">
        <v>1</v>
      </c>
      <c r="V40" s="190"/>
      <c r="W40" s="98"/>
      <c r="X40" s="174"/>
      <c r="Y40" s="100">
        <f t="shared" si="4"/>
        <v>0</v>
      </c>
      <c r="Z40" s="101">
        <f t="shared" si="4"/>
        <v>1</v>
      </c>
      <c r="AA40" s="102">
        <f t="shared" si="4"/>
        <v>1</v>
      </c>
      <c r="AB40" s="103">
        <f t="shared" si="1"/>
        <v>2</v>
      </c>
    </row>
    <row r="41" spans="1:28" ht="12.75">
      <c r="A41" s="107"/>
      <c r="B41" s="95" t="s">
        <v>111</v>
      </c>
      <c r="C41" s="96" t="s">
        <v>30</v>
      </c>
      <c r="D41" s="190"/>
      <c r="E41" s="98"/>
      <c r="F41" s="118"/>
      <c r="G41" s="190"/>
      <c r="H41" s="98"/>
      <c r="I41" s="118"/>
      <c r="J41" s="190"/>
      <c r="K41" s="98"/>
      <c r="L41" s="118"/>
      <c r="M41" s="190"/>
      <c r="N41" s="98"/>
      <c r="O41" s="118"/>
      <c r="P41" s="190"/>
      <c r="Q41" s="98"/>
      <c r="R41" s="118">
        <v>1</v>
      </c>
      <c r="S41" s="190"/>
      <c r="T41" s="98"/>
      <c r="U41" s="118"/>
      <c r="V41" s="190"/>
      <c r="W41" s="98"/>
      <c r="X41" s="118"/>
      <c r="Y41" s="100">
        <f t="shared" si="4"/>
        <v>0</v>
      </c>
      <c r="Z41" s="101">
        <f t="shared" si="4"/>
        <v>0</v>
      </c>
      <c r="AA41" s="102">
        <f t="shared" si="4"/>
        <v>1</v>
      </c>
      <c r="AB41" s="103">
        <f t="shared" si="1"/>
        <v>1</v>
      </c>
    </row>
    <row r="42" spans="1:28" s="37" customFormat="1" ht="17.25" customHeight="1">
      <c r="A42" s="107"/>
      <c r="B42" s="95" t="s">
        <v>112</v>
      </c>
      <c r="C42" s="96" t="s">
        <v>30</v>
      </c>
      <c r="D42" s="190">
        <v>1</v>
      </c>
      <c r="E42" s="98"/>
      <c r="F42" s="174"/>
      <c r="G42" s="97"/>
      <c r="H42" s="98"/>
      <c r="I42" s="99"/>
      <c r="J42" s="97"/>
      <c r="K42" s="98"/>
      <c r="L42" s="99"/>
      <c r="M42" s="190"/>
      <c r="N42" s="98"/>
      <c r="O42" s="174"/>
      <c r="P42" s="190">
        <v>1</v>
      </c>
      <c r="Q42" s="98"/>
      <c r="R42" s="174"/>
      <c r="S42" s="97"/>
      <c r="T42" s="98"/>
      <c r="U42" s="99"/>
      <c r="V42" s="97"/>
      <c r="W42" s="98"/>
      <c r="X42" s="99"/>
      <c r="Y42" s="100">
        <f t="shared" si="4"/>
        <v>2</v>
      </c>
      <c r="Z42" s="101">
        <f t="shared" si="4"/>
        <v>0</v>
      </c>
      <c r="AA42" s="102">
        <f t="shared" si="4"/>
        <v>0</v>
      </c>
      <c r="AB42" s="103">
        <f t="shared" si="1"/>
        <v>2</v>
      </c>
    </row>
    <row r="43" spans="1:28" ht="31.5">
      <c r="A43" s="38"/>
      <c r="B43" s="39" t="s">
        <v>220</v>
      </c>
      <c r="C43" s="40" t="s">
        <v>30</v>
      </c>
      <c r="D43" s="41">
        <f>SUM(D33:D42)</f>
        <v>10</v>
      </c>
      <c r="E43" s="41">
        <f aca="true" t="shared" si="5" ref="E43:X43">SUM(E33:E42)</f>
        <v>17</v>
      </c>
      <c r="F43" s="41">
        <f t="shared" si="5"/>
        <v>99</v>
      </c>
      <c r="G43" s="41">
        <f t="shared" si="5"/>
        <v>0</v>
      </c>
      <c r="H43" s="41">
        <f t="shared" si="5"/>
        <v>5</v>
      </c>
      <c r="I43" s="41">
        <f t="shared" si="5"/>
        <v>40</v>
      </c>
      <c r="J43" s="41">
        <f t="shared" si="5"/>
        <v>0</v>
      </c>
      <c r="K43" s="41">
        <f t="shared" si="5"/>
        <v>0</v>
      </c>
      <c r="L43" s="41">
        <f t="shared" si="5"/>
        <v>1</v>
      </c>
      <c r="M43" s="41">
        <f t="shared" si="5"/>
        <v>0</v>
      </c>
      <c r="N43" s="41">
        <f t="shared" si="5"/>
        <v>2</v>
      </c>
      <c r="O43" s="41">
        <f t="shared" si="5"/>
        <v>18</v>
      </c>
      <c r="P43" s="41">
        <f t="shared" si="5"/>
        <v>27</v>
      </c>
      <c r="Q43" s="41">
        <f t="shared" si="5"/>
        <v>65</v>
      </c>
      <c r="R43" s="41">
        <f t="shared" si="5"/>
        <v>314</v>
      </c>
      <c r="S43" s="41">
        <f t="shared" si="5"/>
        <v>46</v>
      </c>
      <c r="T43" s="41">
        <f t="shared" si="5"/>
        <v>82</v>
      </c>
      <c r="U43" s="41">
        <f t="shared" si="5"/>
        <v>641</v>
      </c>
      <c r="V43" s="41">
        <f t="shared" si="5"/>
        <v>0</v>
      </c>
      <c r="W43" s="41">
        <f t="shared" si="5"/>
        <v>0</v>
      </c>
      <c r="X43" s="41">
        <f t="shared" si="5"/>
        <v>1</v>
      </c>
      <c r="Y43" s="31">
        <f t="shared" si="4"/>
        <v>83</v>
      </c>
      <c r="Z43" s="32">
        <f t="shared" si="4"/>
        <v>171</v>
      </c>
      <c r="AA43" s="33">
        <f t="shared" si="4"/>
        <v>1114</v>
      </c>
      <c r="AB43" s="34">
        <f t="shared" si="1"/>
        <v>1368</v>
      </c>
    </row>
    <row r="44" spans="1:28" ht="15.75">
      <c r="A44" s="42"/>
      <c r="B44" s="22" t="s">
        <v>35</v>
      </c>
      <c r="C44" s="43" t="s">
        <v>35</v>
      </c>
      <c r="D44" s="44">
        <v>10</v>
      </c>
      <c r="E44" s="45">
        <v>18</v>
      </c>
      <c r="F44" s="46">
        <v>108</v>
      </c>
      <c r="G44" s="44"/>
      <c r="H44" s="45"/>
      <c r="I44" s="46">
        <v>7</v>
      </c>
      <c r="J44" s="44"/>
      <c r="K44" s="45"/>
      <c r="L44" s="46"/>
      <c r="M44" s="44">
        <v>5</v>
      </c>
      <c r="N44" s="45">
        <v>7</v>
      </c>
      <c r="O44" s="46">
        <v>21</v>
      </c>
      <c r="P44" s="44">
        <v>22</v>
      </c>
      <c r="Q44" s="45">
        <v>73</v>
      </c>
      <c r="R44" s="46">
        <v>376</v>
      </c>
      <c r="S44" s="44">
        <v>33</v>
      </c>
      <c r="T44" s="45">
        <v>76</v>
      </c>
      <c r="U44" s="46">
        <v>743</v>
      </c>
      <c r="V44" s="44"/>
      <c r="W44" s="45"/>
      <c r="X44" s="46"/>
      <c r="Y44" s="24">
        <f t="shared" si="4"/>
        <v>70</v>
      </c>
      <c r="Z44" s="25">
        <f t="shared" si="4"/>
        <v>174</v>
      </c>
      <c r="AA44" s="26">
        <f t="shared" si="4"/>
        <v>1255</v>
      </c>
      <c r="AB44" s="27">
        <f t="shared" si="1"/>
        <v>1499</v>
      </c>
    </row>
    <row r="45" spans="1:28" ht="12.75">
      <c r="A45" s="109"/>
      <c r="B45" s="105" t="s">
        <v>36</v>
      </c>
      <c r="C45" s="110" t="s">
        <v>35</v>
      </c>
      <c r="D45" s="111">
        <v>1</v>
      </c>
      <c r="E45" s="112">
        <v>3</v>
      </c>
      <c r="F45" s="113">
        <v>22</v>
      </c>
      <c r="G45" s="111"/>
      <c r="H45" s="112"/>
      <c r="I45" s="113">
        <v>3</v>
      </c>
      <c r="J45" s="111"/>
      <c r="K45" s="112"/>
      <c r="L45" s="113"/>
      <c r="M45" s="111"/>
      <c r="N45" s="112"/>
      <c r="O45" s="113"/>
      <c r="P45" s="111">
        <v>2</v>
      </c>
      <c r="Q45" s="112">
        <v>13</v>
      </c>
      <c r="R45" s="113">
        <v>79</v>
      </c>
      <c r="S45" s="111">
        <v>7</v>
      </c>
      <c r="T45" s="112">
        <v>7</v>
      </c>
      <c r="U45" s="113">
        <v>97</v>
      </c>
      <c r="V45" s="111"/>
      <c r="W45" s="112"/>
      <c r="X45" s="113"/>
      <c r="Y45" s="100">
        <f aca="true" t="shared" si="6" ref="Y45:AA74">D45+G45+J45+M45+P45+S45+V45</f>
        <v>10</v>
      </c>
      <c r="Z45" s="101">
        <f t="shared" si="6"/>
        <v>23</v>
      </c>
      <c r="AA45" s="102">
        <f t="shared" si="6"/>
        <v>201</v>
      </c>
      <c r="AB45" s="103">
        <f t="shared" si="1"/>
        <v>234</v>
      </c>
    </row>
    <row r="46" spans="1:28" ht="12.75">
      <c r="A46" s="109"/>
      <c r="B46" s="105" t="s">
        <v>77</v>
      </c>
      <c r="C46" s="110" t="s">
        <v>35</v>
      </c>
      <c r="D46" s="111">
        <v>2</v>
      </c>
      <c r="E46" s="112">
        <v>3</v>
      </c>
      <c r="F46" s="113">
        <v>27</v>
      </c>
      <c r="G46" s="111"/>
      <c r="H46" s="112"/>
      <c r="I46" s="113">
        <v>4</v>
      </c>
      <c r="J46" s="111"/>
      <c r="K46" s="112"/>
      <c r="L46" s="113"/>
      <c r="M46" s="111">
        <v>2</v>
      </c>
      <c r="N46" s="112">
        <v>1</v>
      </c>
      <c r="O46" s="113">
        <v>2</v>
      </c>
      <c r="P46" s="111">
        <v>2</v>
      </c>
      <c r="Q46" s="112">
        <v>20</v>
      </c>
      <c r="R46" s="113">
        <v>67</v>
      </c>
      <c r="S46" s="111">
        <v>4</v>
      </c>
      <c r="T46" s="112">
        <v>6</v>
      </c>
      <c r="U46" s="113">
        <v>68</v>
      </c>
      <c r="V46" s="111"/>
      <c r="W46" s="112"/>
      <c r="X46" s="113"/>
      <c r="Y46" s="100">
        <f t="shared" si="6"/>
        <v>10</v>
      </c>
      <c r="Z46" s="101">
        <f t="shared" si="6"/>
        <v>30</v>
      </c>
      <c r="AA46" s="102">
        <f t="shared" si="6"/>
        <v>168</v>
      </c>
      <c r="AB46" s="103">
        <f t="shared" si="1"/>
        <v>208</v>
      </c>
    </row>
    <row r="47" spans="1:28" ht="12.75">
      <c r="A47" s="109"/>
      <c r="B47" s="105" t="s">
        <v>37</v>
      </c>
      <c r="C47" s="110" t="s">
        <v>35</v>
      </c>
      <c r="D47" s="111">
        <v>1</v>
      </c>
      <c r="E47" s="112">
        <v>3</v>
      </c>
      <c r="F47" s="113">
        <v>7</v>
      </c>
      <c r="G47" s="111"/>
      <c r="H47" s="112"/>
      <c r="I47" s="113"/>
      <c r="J47" s="111"/>
      <c r="K47" s="112"/>
      <c r="L47" s="113"/>
      <c r="M47" s="111"/>
      <c r="N47" s="112">
        <v>3</v>
      </c>
      <c r="O47" s="113">
        <v>13</v>
      </c>
      <c r="P47" s="111">
        <v>4</v>
      </c>
      <c r="Q47" s="112">
        <v>5</v>
      </c>
      <c r="R47" s="113">
        <v>34</v>
      </c>
      <c r="S47" s="111"/>
      <c r="T47" s="112">
        <v>15</v>
      </c>
      <c r="U47" s="113">
        <v>189</v>
      </c>
      <c r="V47" s="111"/>
      <c r="W47" s="112"/>
      <c r="X47" s="113"/>
      <c r="Y47" s="100">
        <f t="shared" si="6"/>
        <v>5</v>
      </c>
      <c r="Z47" s="101">
        <f t="shared" si="6"/>
        <v>26</v>
      </c>
      <c r="AA47" s="102">
        <f t="shared" si="6"/>
        <v>243</v>
      </c>
      <c r="AB47" s="103">
        <f t="shared" si="1"/>
        <v>274</v>
      </c>
    </row>
    <row r="48" spans="1:28" ht="12.75">
      <c r="A48" s="109"/>
      <c r="B48" s="105" t="s">
        <v>67</v>
      </c>
      <c r="C48" s="110" t="s">
        <v>35</v>
      </c>
      <c r="D48" s="111"/>
      <c r="E48" s="112">
        <v>2</v>
      </c>
      <c r="F48" s="113">
        <v>7</v>
      </c>
      <c r="G48" s="111"/>
      <c r="H48" s="112"/>
      <c r="I48" s="113"/>
      <c r="J48" s="111"/>
      <c r="K48" s="112"/>
      <c r="L48" s="113"/>
      <c r="M48" s="111"/>
      <c r="N48" s="112"/>
      <c r="O48" s="113">
        <v>1</v>
      </c>
      <c r="P48" s="111">
        <v>2</v>
      </c>
      <c r="Q48" s="112">
        <v>6</v>
      </c>
      <c r="R48" s="113">
        <v>22</v>
      </c>
      <c r="S48" s="111">
        <v>5</v>
      </c>
      <c r="T48" s="112">
        <v>11</v>
      </c>
      <c r="U48" s="113">
        <v>69</v>
      </c>
      <c r="V48" s="111"/>
      <c r="W48" s="112"/>
      <c r="X48" s="113"/>
      <c r="Y48" s="100">
        <f t="shared" si="6"/>
        <v>7</v>
      </c>
      <c r="Z48" s="101">
        <f t="shared" si="6"/>
        <v>19</v>
      </c>
      <c r="AA48" s="102">
        <f t="shared" si="6"/>
        <v>99</v>
      </c>
      <c r="AB48" s="103">
        <f t="shared" si="1"/>
        <v>125</v>
      </c>
    </row>
    <row r="49" spans="1:28" ht="12.75">
      <c r="A49" s="109"/>
      <c r="B49" s="105" t="s">
        <v>68</v>
      </c>
      <c r="C49" s="110" t="s">
        <v>35</v>
      </c>
      <c r="D49" s="111">
        <v>2</v>
      </c>
      <c r="E49" s="112">
        <v>3</v>
      </c>
      <c r="F49" s="113">
        <v>20</v>
      </c>
      <c r="G49" s="111"/>
      <c r="H49" s="112"/>
      <c r="I49" s="113"/>
      <c r="J49" s="111"/>
      <c r="K49" s="112"/>
      <c r="L49" s="113"/>
      <c r="M49" s="111"/>
      <c r="N49" s="112"/>
      <c r="O49" s="113"/>
      <c r="P49" s="111">
        <v>7</v>
      </c>
      <c r="Q49" s="112">
        <v>10</v>
      </c>
      <c r="R49" s="113">
        <v>57</v>
      </c>
      <c r="S49" s="111">
        <v>4</v>
      </c>
      <c r="T49" s="112">
        <v>7</v>
      </c>
      <c r="U49" s="113">
        <v>58</v>
      </c>
      <c r="V49" s="111"/>
      <c r="W49" s="112"/>
      <c r="X49" s="113"/>
      <c r="Y49" s="100">
        <f t="shared" si="6"/>
        <v>13</v>
      </c>
      <c r="Z49" s="101">
        <f t="shared" si="6"/>
        <v>20</v>
      </c>
      <c r="AA49" s="102">
        <f t="shared" si="6"/>
        <v>135</v>
      </c>
      <c r="AB49" s="103">
        <f t="shared" si="1"/>
        <v>168</v>
      </c>
    </row>
    <row r="50" spans="1:28" ht="12.75">
      <c r="A50" s="109"/>
      <c r="B50" s="105" t="s">
        <v>157</v>
      </c>
      <c r="C50" s="110" t="s">
        <v>35</v>
      </c>
      <c r="D50" s="111">
        <v>2</v>
      </c>
      <c r="E50" s="112">
        <v>3</v>
      </c>
      <c r="F50" s="113">
        <v>15</v>
      </c>
      <c r="G50" s="111"/>
      <c r="H50" s="112"/>
      <c r="I50" s="113"/>
      <c r="J50" s="111"/>
      <c r="K50" s="112"/>
      <c r="L50" s="113"/>
      <c r="M50" s="111">
        <v>1</v>
      </c>
      <c r="N50" s="112">
        <v>1</v>
      </c>
      <c r="O50" s="113">
        <v>1</v>
      </c>
      <c r="P50" s="111">
        <v>1</v>
      </c>
      <c r="Q50" s="112">
        <v>7</v>
      </c>
      <c r="R50" s="113">
        <v>51</v>
      </c>
      <c r="S50" s="111"/>
      <c r="T50" s="112"/>
      <c r="U50" s="113"/>
      <c r="V50" s="111"/>
      <c r="W50" s="112"/>
      <c r="X50" s="113"/>
      <c r="Y50" s="100">
        <f t="shared" si="6"/>
        <v>4</v>
      </c>
      <c r="Z50" s="101">
        <f t="shared" si="6"/>
        <v>11</v>
      </c>
      <c r="AA50" s="102">
        <f t="shared" si="6"/>
        <v>67</v>
      </c>
      <c r="AB50" s="103">
        <f t="shared" si="1"/>
        <v>82</v>
      </c>
    </row>
    <row r="51" spans="1:28" ht="12.75">
      <c r="A51" s="109"/>
      <c r="B51" s="105" t="s">
        <v>158</v>
      </c>
      <c r="C51" s="110" t="s">
        <v>35</v>
      </c>
      <c r="D51" s="111"/>
      <c r="E51" s="112"/>
      <c r="F51" s="113">
        <v>2</v>
      </c>
      <c r="G51" s="111"/>
      <c r="H51" s="112"/>
      <c r="I51" s="113"/>
      <c r="J51" s="111"/>
      <c r="K51" s="112"/>
      <c r="L51" s="113"/>
      <c r="M51" s="111"/>
      <c r="N51" s="112"/>
      <c r="O51" s="113"/>
      <c r="P51" s="111">
        <v>1</v>
      </c>
      <c r="Q51" s="112">
        <v>9</v>
      </c>
      <c r="R51" s="113">
        <v>33</v>
      </c>
      <c r="S51" s="111">
        <v>2</v>
      </c>
      <c r="T51" s="112">
        <v>3</v>
      </c>
      <c r="U51" s="113">
        <v>24</v>
      </c>
      <c r="V51" s="111"/>
      <c r="W51" s="112"/>
      <c r="X51" s="113"/>
      <c r="Y51" s="100">
        <f t="shared" si="6"/>
        <v>3</v>
      </c>
      <c r="Z51" s="101">
        <f t="shared" si="6"/>
        <v>12</v>
      </c>
      <c r="AA51" s="102">
        <f t="shared" si="6"/>
        <v>59</v>
      </c>
      <c r="AB51" s="103">
        <f t="shared" si="1"/>
        <v>74</v>
      </c>
    </row>
    <row r="52" spans="1:28" ht="12.75">
      <c r="A52" s="109"/>
      <c r="B52" s="105" t="s">
        <v>325</v>
      </c>
      <c r="C52" s="110" t="s">
        <v>35</v>
      </c>
      <c r="D52" s="111">
        <v>1</v>
      </c>
      <c r="E52" s="112"/>
      <c r="F52" s="113"/>
      <c r="G52" s="111"/>
      <c r="H52" s="112"/>
      <c r="I52" s="113"/>
      <c r="J52" s="111"/>
      <c r="K52" s="112"/>
      <c r="L52" s="113"/>
      <c r="M52" s="111"/>
      <c r="N52" s="112"/>
      <c r="O52" s="113"/>
      <c r="P52" s="111"/>
      <c r="Q52" s="112"/>
      <c r="R52" s="113">
        <v>3</v>
      </c>
      <c r="S52" s="111">
        <v>1</v>
      </c>
      <c r="T52" s="112">
        <v>1</v>
      </c>
      <c r="U52" s="113">
        <v>32</v>
      </c>
      <c r="V52" s="111"/>
      <c r="W52" s="112"/>
      <c r="X52" s="113"/>
      <c r="Y52" s="100">
        <f t="shared" si="6"/>
        <v>2</v>
      </c>
      <c r="Z52" s="101">
        <f t="shared" si="6"/>
        <v>1</v>
      </c>
      <c r="AA52" s="102">
        <f t="shared" si="6"/>
        <v>35</v>
      </c>
      <c r="AB52" s="103">
        <f t="shared" si="1"/>
        <v>38</v>
      </c>
    </row>
    <row r="53" spans="1:28" ht="12.75">
      <c r="A53" s="109"/>
      <c r="B53" s="105" t="s">
        <v>326</v>
      </c>
      <c r="C53" s="110" t="s">
        <v>35</v>
      </c>
      <c r="D53" s="111"/>
      <c r="E53" s="112"/>
      <c r="F53" s="113">
        <v>2</v>
      </c>
      <c r="G53" s="111"/>
      <c r="H53" s="112"/>
      <c r="I53" s="113"/>
      <c r="J53" s="111"/>
      <c r="K53" s="112"/>
      <c r="L53" s="113"/>
      <c r="M53" s="111"/>
      <c r="N53" s="112"/>
      <c r="O53" s="113"/>
      <c r="P53" s="111">
        <v>1</v>
      </c>
      <c r="Q53" s="112">
        <v>1</v>
      </c>
      <c r="R53" s="113">
        <v>4</v>
      </c>
      <c r="S53" s="111">
        <v>2</v>
      </c>
      <c r="T53" s="112">
        <v>10</v>
      </c>
      <c r="U53" s="113">
        <v>20</v>
      </c>
      <c r="V53" s="111"/>
      <c r="W53" s="112"/>
      <c r="X53" s="113"/>
      <c r="Y53" s="100">
        <f t="shared" si="6"/>
        <v>3</v>
      </c>
      <c r="Z53" s="101">
        <f t="shared" si="6"/>
        <v>11</v>
      </c>
      <c r="AA53" s="102">
        <f t="shared" si="6"/>
        <v>26</v>
      </c>
      <c r="AB53" s="103">
        <f t="shared" si="1"/>
        <v>40</v>
      </c>
    </row>
    <row r="54" spans="1:28" ht="12.75">
      <c r="A54" s="109"/>
      <c r="B54" s="105" t="s">
        <v>328</v>
      </c>
      <c r="C54" s="110" t="s">
        <v>35</v>
      </c>
      <c r="D54" s="111"/>
      <c r="E54" s="112"/>
      <c r="F54" s="113"/>
      <c r="G54" s="111"/>
      <c r="H54" s="112"/>
      <c r="I54" s="113"/>
      <c r="J54" s="111"/>
      <c r="K54" s="112"/>
      <c r="L54" s="113"/>
      <c r="M54" s="111"/>
      <c r="N54" s="112">
        <v>1</v>
      </c>
      <c r="O54" s="113">
        <v>1</v>
      </c>
      <c r="P54" s="111"/>
      <c r="Q54" s="112"/>
      <c r="R54" s="113"/>
      <c r="S54" s="111"/>
      <c r="T54" s="112">
        <v>1</v>
      </c>
      <c r="U54" s="113">
        <v>3</v>
      </c>
      <c r="V54" s="111"/>
      <c r="W54" s="112"/>
      <c r="X54" s="113"/>
      <c r="Y54" s="100">
        <f t="shared" si="6"/>
        <v>0</v>
      </c>
      <c r="Z54" s="101">
        <f t="shared" si="6"/>
        <v>2</v>
      </c>
      <c r="AA54" s="102">
        <f t="shared" si="6"/>
        <v>4</v>
      </c>
      <c r="AB54" s="103">
        <f aca="true" t="shared" si="7" ref="AB54:AB94">Y54+Z54+AA54</f>
        <v>6</v>
      </c>
    </row>
    <row r="55" spans="1:28" ht="12.75">
      <c r="A55" s="109"/>
      <c r="B55" s="105" t="s">
        <v>276</v>
      </c>
      <c r="C55" s="110" t="s">
        <v>35</v>
      </c>
      <c r="D55" s="111"/>
      <c r="E55" s="112"/>
      <c r="F55" s="113"/>
      <c r="G55" s="111"/>
      <c r="H55" s="112"/>
      <c r="I55" s="113"/>
      <c r="J55" s="111"/>
      <c r="K55" s="112"/>
      <c r="L55" s="113"/>
      <c r="M55" s="111"/>
      <c r="N55" s="112"/>
      <c r="O55" s="113"/>
      <c r="P55" s="111"/>
      <c r="Q55" s="112"/>
      <c r="R55" s="113">
        <v>1</v>
      </c>
      <c r="S55" s="111">
        <v>1</v>
      </c>
      <c r="T55" s="112">
        <v>2</v>
      </c>
      <c r="U55" s="113">
        <v>11</v>
      </c>
      <c r="V55" s="111"/>
      <c r="W55" s="112"/>
      <c r="X55" s="113"/>
      <c r="Y55" s="100">
        <f t="shared" si="6"/>
        <v>1</v>
      </c>
      <c r="Z55" s="101">
        <f t="shared" si="6"/>
        <v>2</v>
      </c>
      <c r="AA55" s="102">
        <f t="shared" si="6"/>
        <v>12</v>
      </c>
      <c r="AB55" s="103">
        <f t="shared" si="7"/>
        <v>15</v>
      </c>
    </row>
    <row r="56" spans="1:28" ht="12.75">
      <c r="A56" s="109"/>
      <c r="B56" s="105" t="s">
        <v>48</v>
      </c>
      <c r="C56" s="110" t="s">
        <v>35</v>
      </c>
      <c r="D56" s="111"/>
      <c r="E56" s="112"/>
      <c r="F56" s="113"/>
      <c r="G56" s="111"/>
      <c r="H56" s="112"/>
      <c r="I56" s="113"/>
      <c r="J56" s="111"/>
      <c r="K56" s="112"/>
      <c r="L56" s="113"/>
      <c r="M56" s="111"/>
      <c r="N56" s="112"/>
      <c r="O56" s="113"/>
      <c r="P56" s="111"/>
      <c r="Q56" s="112"/>
      <c r="R56" s="113">
        <v>2</v>
      </c>
      <c r="S56" s="111"/>
      <c r="T56" s="112"/>
      <c r="U56" s="113"/>
      <c r="V56" s="111"/>
      <c r="W56" s="112"/>
      <c r="X56" s="113"/>
      <c r="Y56" s="100">
        <f t="shared" si="6"/>
        <v>0</v>
      </c>
      <c r="Z56" s="101">
        <f t="shared" si="6"/>
        <v>0</v>
      </c>
      <c r="AA56" s="102">
        <f t="shared" si="6"/>
        <v>2</v>
      </c>
      <c r="AB56" s="103">
        <f t="shared" si="7"/>
        <v>2</v>
      </c>
    </row>
    <row r="57" spans="1:28" ht="12.75">
      <c r="A57" s="109"/>
      <c r="B57" s="105" t="s">
        <v>49</v>
      </c>
      <c r="C57" s="110" t="s">
        <v>35</v>
      </c>
      <c r="D57" s="111"/>
      <c r="E57" s="112">
        <v>1</v>
      </c>
      <c r="F57" s="113">
        <v>5</v>
      </c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/>
      <c r="R57" s="113">
        <v>2</v>
      </c>
      <c r="S57" s="111">
        <v>1</v>
      </c>
      <c r="T57" s="112">
        <v>1</v>
      </c>
      <c r="U57" s="113">
        <v>7</v>
      </c>
      <c r="V57" s="111"/>
      <c r="W57" s="112"/>
      <c r="X57" s="113"/>
      <c r="Y57" s="100">
        <f t="shared" si="6"/>
        <v>1</v>
      </c>
      <c r="Z57" s="101">
        <f t="shared" si="6"/>
        <v>2</v>
      </c>
      <c r="AA57" s="102">
        <f t="shared" si="6"/>
        <v>14</v>
      </c>
      <c r="AB57" s="103">
        <f t="shared" si="7"/>
        <v>17</v>
      </c>
    </row>
    <row r="58" spans="1:28" ht="12.75">
      <c r="A58" s="109"/>
      <c r="B58" s="105" t="s">
        <v>239</v>
      </c>
      <c r="C58" s="110" t="s">
        <v>35</v>
      </c>
      <c r="D58" s="111"/>
      <c r="E58" s="112"/>
      <c r="F58" s="113"/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>
        <v>6</v>
      </c>
      <c r="S58" s="111"/>
      <c r="T58" s="112">
        <v>2</v>
      </c>
      <c r="U58" s="113">
        <v>33</v>
      </c>
      <c r="V58" s="187"/>
      <c r="W58" s="98"/>
      <c r="X58" s="178"/>
      <c r="Y58" s="100">
        <f t="shared" si="6"/>
        <v>0</v>
      </c>
      <c r="Z58" s="101">
        <f t="shared" si="6"/>
        <v>2</v>
      </c>
      <c r="AA58" s="102">
        <f t="shared" si="6"/>
        <v>39</v>
      </c>
      <c r="AB58" s="103">
        <f t="shared" si="7"/>
        <v>41</v>
      </c>
    </row>
    <row r="59" spans="1:28" ht="12.75">
      <c r="A59" s="109"/>
      <c r="B59" s="105" t="s">
        <v>95</v>
      </c>
      <c r="C59" s="110" t="s">
        <v>35</v>
      </c>
      <c r="D59" s="187"/>
      <c r="E59" s="98"/>
      <c r="F59" s="115"/>
      <c r="G59" s="187"/>
      <c r="H59" s="98"/>
      <c r="I59" s="115"/>
      <c r="J59" s="187"/>
      <c r="K59" s="98"/>
      <c r="L59" s="115"/>
      <c r="M59" s="187">
        <v>1</v>
      </c>
      <c r="N59" s="98">
        <v>1</v>
      </c>
      <c r="O59" s="115"/>
      <c r="P59" s="187">
        <v>1</v>
      </c>
      <c r="Q59" s="98"/>
      <c r="R59" s="115">
        <v>4</v>
      </c>
      <c r="S59" s="187"/>
      <c r="T59" s="98">
        <v>1</v>
      </c>
      <c r="U59" s="115">
        <v>11</v>
      </c>
      <c r="V59" s="187"/>
      <c r="W59" s="98"/>
      <c r="X59" s="115"/>
      <c r="Y59" s="100">
        <f t="shared" si="6"/>
        <v>2</v>
      </c>
      <c r="Z59" s="101">
        <f t="shared" si="6"/>
        <v>2</v>
      </c>
      <c r="AA59" s="102">
        <f t="shared" si="6"/>
        <v>15</v>
      </c>
      <c r="AB59" s="103">
        <f t="shared" si="7"/>
        <v>19</v>
      </c>
    </row>
    <row r="60" spans="1:28" ht="12.75">
      <c r="A60" s="109"/>
      <c r="B60" s="105" t="s">
        <v>113</v>
      </c>
      <c r="C60" s="110" t="s">
        <v>35</v>
      </c>
      <c r="D60" s="187">
        <v>1</v>
      </c>
      <c r="E60" s="98"/>
      <c r="F60" s="178"/>
      <c r="G60" s="187"/>
      <c r="H60" s="98"/>
      <c r="I60" s="178"/>
      <c r="J60" s="187"/>
      <c r="K60" s="98"/>
      <c r="L60" s="178"/>
      <c r="M60" s="187"/>
      <c r="N60" s="98"/>
      <c r="O60" s="178"/>
      <c r="P60" s="187"/>
      <c r="Q60" s="98"/>
      <c r="R60" s="178">
        <v>2</v>
      </c>
      <c r="S60" s="187"/>
      <c r="T60" s="98"/>
      <c r="U60" s="178"/>
      <c r="V60" s="187"/>
      <c r="W60" s="98"/>
      <c r="X60" s="178"/>
      <c r="Y60" s="100">
        <f t="shared" si="6"/>
        <v>1</v>
      </c>
      <c r="Z60" s="101">
        <f t="shared" si="6"/>
        <v>0</v>
      </c>
      <c r="AA60" s="102">
        <f t="shared" si="6"/>
        <v>2</v>
      </c>
      <c r="AB60" s="103">
        <f t="shared" si="7"/>
        <v>3</v>
      </c>
    </row>
    <row r="61" spans="1:28" ht="12.75">
      <c r="A61" s="109"/>
      <c r="B61" s="105" t="s">
        <v>272</v>
      </c>
      <c r="C61" s="110" t="s">
        <v>35</v>
      </c>
      <c r="D61" s="187"/>
      <c r="E61" s="98"/>
      <c r="F61" s="178"/>
      <c r="G61" s="187"/>
      <c r="H61" s="98"/>
      <c r="I61" s="178"/>
      <c r="J61" s="187"/>
      <c r="K61" s="98"/>
      <c r="L61" s="178"/>
      <c r="M61" s="187">
        <v>1</v>
      </c>
      <c r="N61" s="98"/>
      <c r="O61" s="178"/>
      <c r="P61" s="187"/>
      <c r="Q61" s="98"/>
      <c r="R61" s="178"/>
      <c r="S61" s="187"/>
      <c r="T61" s="98">
        <v>2</v>
      </c>
      <c r="U61" s="178">
        <v>2</v>
      </c>
      <c r="V61" s="187"/>
      <c r="W61" s="98"/>
      <c r="X61" s="178"/>
      <c r="Y61" s="100">
        <f t="shared" si="6"/>
        <v>1</v>
      </c>
      <c r="Z61" s="101">
        <f t="shared" si="6"/>
        <v>2</v>
      </c>
      <c r="AA61" s="102">
        <f t="shared" si="6"/>
        <v>2</v>
      </c>
      <c r="AB61" s="103">
        <f t="shared" si="7"/>
        <v>5</v>
      </c>
    </row>
    <row r="62" spans="1:28" ht="12.75">
      <c r="A62" s="109"/>
      <c r="B62" s="105" t="s">
        <v>297</v>
      </c>
      <c r="C62" s="110" t="s">
        <v>35</v>
      </c>
      <c r="D62" s="187"/>
      <c r="E62" s="98"/>
      <c r="F62" s="178"/>
      <c r="G62" s="187"/>
      <c r="H62" s="98"/>
      <c r="I62" s="178"/>
      <c r="J62" s="187"/>
      <c r="K62" s="98"/>
      <c r="L62" s="178"/>
      <c r="M62" s="187"/>
      <c r="N62" s="98"/>
      <c r="O62" s="178"/>
      <c r="P62" s="187"/>
      <c r="Q62" s="98"/>
      <c r="R62" s="178"/>
      <c r="S62" s="187"/>
      <c r="T62" s="98"/>
      <c r="U62" s="178"/>
      <c r="V62" s="187"/>
      <c r="W62" s="98"/>
      <c r="X62" s="178"/>
      <c r="Y62" s="100">
        <f t="shared" si="6"/>
        <v>0</v>
      </c>
      <c r="Z62" s="101">
        <f t="shared" si="6"/>
        <v>0</v>
      </c>
      <c r="AA62" s="102">
        <f t="shared" si="6"/>
        <v>0</v>
      </c>
      <c r="AB62" s="103">
        <f t="shared" si="7"/>
        <v>0</v>
      </c>
    </row>
    <row r="63" spans="1:28" ht="12.75">
      <c r="A63" s="109"/>
      <c r="B63" s="105" t="s">
        <v>114</v>
      </c>
      <c r="C63" s="110" t="s">
        <v>35</v>
      </c>
      <c r="D63" s="187"/>
      <c r="E63" s="98"/>
      <c r="F63" s="178"/>
      <c r="G63" s="187"/>
      <c r="H63" s="98"/>
      <c r="I63" s="178"/>
      <c r="J63" s="187"/>
      <c r="K63" s="98"/>
      <c r="L63" s="178"/>
      <c r="M63" s="187"/>
      <c r="N63" s="98"/>
      <c r="O63" s="178"/>
      <c r="P63" s="187"/>
      <c r="Q63" s="98"/>
      <c r="R63" s="178"/>
      <c r="S63" s="187"/>
      <c r="T63" s="98"/>
      <c r="U63" s="178">
        <v>3</v>
      </c>
      <c r="V63" s="187"/>
      <c r="W63" s="98"/>
      <c r="X63" s="178"/>
      <c r="Y63" s="100">
        <f t="shared" si="6"/>
        <v>0</v>
      </c>
      <c r="Z63" s="101">
        <f t="shared" si="6"/>
        <v>0</v>
      </c>
      <c r="AA63" s="102">
        <f t="shared" si="6"/>
        <v>3</v>
      </c>
      <c r="AB63" s="103">
        <f t="shared" si="7"/>
        <v>3</v>
      </c>
    </row>
    <row r="64" spans="1:28" ht="12.75">
      <c r="A64" s="109"/>
      <c r="B64" s="105" t="s">
        <v>99</v>
      </c>
      <c r="C64" s="110" t="s">
        <v>35</v>
      </c>
      <c r="D64" s="187"/>
      <c r="E64" s="98"/>
      <c r="F64" s="115">
        <v>1</v>
      </c>
      <c r="G64" s="187"/>
      <c r="H64" s="98"/>
      <c r="I64" s="115"/>
      <c r="J64" s="187"/>
      <c r="K64" s="98"/>
      <c r="L64" s="115"/>
      <c r="M64" s="187"/>
      <c r="N64" s="98"/>
      <c r="O64" s="115"/>
      <c r="P64" s="187">
        <v>1</v>
      </c>
      <c r="Q64" s="98">
        <v>2</v>
      </c>
      <c r="R64" s="115">
        <v>9</v>
      </c>
      <c r="S64" s="187">
        <v>5</v>
      </c>
      <c r="T64" s="98">
        <v>7</v>
      </c>
      <c r="U64" s="115">
        <v>100</v>
      </c>
      <c r="V64" s="187"/>
      <c r="W64" s="98"/>
      <c r="X64" s="115"/>
      <c r="Y64" s="100">
        <f t="shared" si="6"/>
        <v>6</v>
      </c>
      <c r="Z64" s="101">
        <f t="shared" si="6"/>
        <v>9</v>
      </c>
      <c r="AA64" s="102">
        <f t="shared" si="6"/>
        <v>110</v>
      </c>
      <c r="AB64" s="103">
        <f t="shared" si="7"/>
        <v>125</v>
      </c>
    </row>
    <row r="65" spans="1:28" ht="12.75">
      <c r="A65" s="107"/>
      <c r="B65" s="114" t="s">
        <v>96</v>
      </c>
      <c r="C65" s="103" t="s">
        <v>35</v>
      </c>
      <c r="D65" s="115"/>
      <c r="E65" s="112"/>
      <c r="F65" s="113"/>
      <c r="G65" s="111"/>
      <c r="H65" s="112"/>
      <c r="I65" s="113"/>
      <c r="J65" s="111"/>
      <c r="K65" s="112"/>
      <c r="L65" s="113"/>
      <c r="M65" s="187"/>
      <c r="N65" s="98"/>
      <c r="O65" s="178"/>
      <c r="P65" s="111"/>
      <c r="Q65" s="112"/>
      <c r="R65" s="113"/>
      <c r="S65" s="111"/>
      <c r="T65" s="112"/>
      <c r="U65" s="113">
        <v>7</v>
      </c>
      <c r="V65" s="187"/>
      <c r="W65" s="98"/>
      <c r="X65" s="178"/>
      <c r="Y65" s="100">
        <f t="shared" si="6"/>
        <v>0</v>
      </c>
      <c r="Z65" s="101">
        <f t="shared" si="6"/>
        <v>0</v>
      </c>
      <c r="AA65" s="102">
        <f t="shared" si="6"/>
        <v>7</v>
      </c>
      <c r="AB65" s="103">
        <f t="shared" si="7"/>
        <v>7</v>
      </c>
    </row>
    <row r="66" spans="1:28" ht="12.75">
      <c r="A66" s="107"/>
      <c r="B66" s="116" t="s">
        <v>98</v>
      </c>
      <c r="C66" s="117" t="s">
        <v>35</v>
      </c>
      <c r="D66" s="118"/>
      <c r="E66" s="98"/>
      <c r="F66" s="119"/>
      <c r="G66" s="97"/>
      <c r="H66" s="98"/>
      <c r="I66" s="99"/>
      <c r="J66" s="118"/>
      <c r="K66" s="98"/>
      <c r="L66" s="119"/>
      <c r="M66" s="97"/>
      <c r="N66" s="98"/>
      <c r="O66" s="99"/>
      <c r="P66" s="118"/>
      <c r="Q66" s="98"/>
      <c r="R66" s="119"/>
      <c r="S66" s="97"/>
      <c r="T66" s="98"/>
      <c r="U66" s="99">
        <v>9</v>
      </c>
      <c r="V66" s="118"/>
      <c r="W66" s="98"/>
      <c r="X66" s="98"/>
      <c r="Y66" s="100">
        <f t="shared" si="6"/>
        <v>0</v>
      </c>
      <c r="Z66" s="101">
        <f t="shared" si="6"/>
        <v>0</v>
      </c>
      <c r="AA66" s="102">
        <f t="shared" si="6"/>
        <v>9</v>
      </c>
      <c r="AB66" s="103">
        <f t="shared" si="7"/>
        <v>9</v>
      </c>
    </row>
    <row r="67" spans="1:28" ht="12.75">
      <c r="A67" s="107"/>
      <c r="B67" s="116" t="s">
        <v>115</v>
      </c>
      <c r="C67" s="103" t="s">
        <v>35</v>
      </c>
      <c r="D67" s="118"/>
      <c r="E67" s="98"/>
      <c r="F67" s="119"/>
      <c r="G67" s="111"/>
      <c r="H67" s="112"/>
      <c r="I67" s="113"/>
      <c r="J67" s="118"/>
      <c r="K67" s="98"/>
      <c r="L67" s="119"/>
      <c r="M67" s="111"/>
      <c r="N67" s="112"/>
      <c r="O67" s="113">
        <v>3</v>
      </c>
      <c r="P67" s="118"/>
      <c r="Q67" s="98"/>
      <c r="R67" s="119"/>
      <c r="S67" s="111">
        <v>1</v>
      </c>
      <c r="T67" s="112"/>
      <c r="U67" s="113"/>
      <c r="V67" s="118"/>
      <c r="W67" s="98"/>
      <c r="X67" s="98"/>
      <c r="Y67" s="100">
        <f t="shared" si="6"/>
        <v>1</v>
      </c>
      <c r="Z67" s="101">
        <f t="shared" si="6"/>
        <v>0</v>
      </c>
      <c r="AA67" s="102">
        <f t="shared" si="6"/>
        <v>3</v>
      </c>
      <c r="AB67" s="103">
        <f t="shared" si="7"/>
        <v>4</v>
      </c>
    </row>
    <row r="68" spans="1:28" ht="31.5">
      <c r="A68" s="47"/>
      <c r="B68" s="48" t="s">
        <v>205</v>
      </c>
      <c r="C68" s="34" t="s">
        <v>35</v>
      </c>
      <c r="D68" s="49">
        <f>SUM(D45:D67)</f>
        <v>10</v>
      </c>
      <c r="E68" s="49">
        <f aca="true" t="shared" si="8" ref="E68:X68">SUM(E45:E67)</f>
        <v>18</v>
      </c>
      <c r="F68" s="70">
        <f t="shared" si="8"/>
        <v>108</v>
      </c>
      <c r="G68" s="31">
        <f t="shared" si="8"/>
        <v>0</v>
      </c>
      <c r="H68" s="49">
        <f t="shared" si="8"/>
        <v>0</v>
      </c>
      <c r="I68" s="78">
        <f t="shared" si="8"/>
        <v>7</v>
      </c>
      <c r="J68" s="49">
        <f t="shared" si="8"/>
        <v>0</v>
      </c>
      <c r="K68" s="49">
        <f t="shared" si="8"/>
        <v>0</v>
      </c>
      <c r="L68" s="70">
        <f t="shared" si="8"/>
        <v>0</v>
      </c>
      <c r="M68" s="31">
        <f t="shared" si="8"/>
        <v>5</v>
      </c>
      <c r="N68" s="49">
        <f t="shared" si="8"/>
        <v>7</v>
      </c>
      <c r="O68" s="78">
        <f t="shared" si="8"/>
        <v>21</v>
      </c>
      <c r="P68" s="49">
        <f t="shared" si="8"/>
        <v>22</v>
      </c>
      <c r="Q68" s="49">
        <f t="shared" si="8"/>
        <v>73</v>
      </c>
      <c r="R68" s="70">
        <f t="shared" si="8"/>
        <v>376</v>
      </c>
      <c r="S68" s="31">
        <f t="shared" si="8"/>
        <v>33</v>
      </c>
      <c r="T68" s="49">
        <f t="shared" si="8"/>
        <v>76</v>
      </c>
      <c r="U68" s="78">
        <f t="shared" si="8"/>
        <v>743</v>
      </c>
      <c r="V68" s="49">
        <f t="shared" si="8"/>
        <v>0</v>
      </c>
      <c r="W68" s="49">
        <f t="shared" si="8"/>
        <v>0</v>
      </c>
      <c r="X68" s="49">
        <f t="shared" si="8"/>
        <v>0</v>
      </c>
      <c r="Y68" s="31">
        <f t="shared" si="6"/>
        <v>70</v>
      </c>
      <c r="Z68" s="32">
        <f t="shared" si="6"/>
        <v>174</v>
      </c>
      <c r="AA68" s="33">
        <f t="shared" si="6"/>
        <v>1255</v>
      </c>
      <c r="AB68" s="34">
        <f t="shared" si="7"/>
        <v>1499</v>
      </c>
    </row>
    <row r="69" spans="1:28" ht="15.75">
      <c r="A69" s="50"/>
      <c r="B69" s="51" t="s">
        <v>66</v>
      </c>
      <c r="C69" s="27" t="s">
        <v>222</v>
      </c>
      <c r="D69" s="52"/>
      <c r="E69" s="52"/>
      <c r="F69" s="71">
        <v>2</v>
      </c>
      <c r="G69" s="76"/>
      <c r="H69" s="72"/>
      <c r="I69" s="77"/>
      <c r="J69" s="52"/>
      <c r="K69" s="52"/>
      <c r="L69" s="71"/>
      <c r="M69" s="24"/>
      <c r="N69" s="52">
        <v>1</v>
      </c>
      <c r="O69" s="75"/>
      <c r="P69" s="52"/>
      <c r="Q69" s="52"/>
      <c r="R69" s="71">
        <v>2</v>
      </c>
      <c r="S69" s="24">
        <v>11</v>
      </c>
      <c r="T69" s="52">
        <v>5</v>
      </c>
      <c r="U69" s="75">
        <v>103</v>
      </c>
      <c r="V69" s="52"/>
      <c r="W69" s="52"/>
      <c r="X69" s="52"/>
      <c r="Y69" s="24">
        <f t="shared" si="6"/>
        <v>11</v>
      </c>
      <c r="Z69" s="25">
        <f t="shared" si="6"/>
        <v>6</v>
      </c>
      <c r="AA69" s="26">
        <f t="shared" si="6"/>
        <v>107</v>
      </c>
      <c r="AB69" s="27">
        <f t="shared" si="7"/>
        <v>124</v>
      </c>
    </row>
    <row r="70" spans="1:28" ht="47.25">
      <c r="A70" s="50"/>
      <c r="B70" s="51" t="s">
        <v>42</v>
      </c>
      <c r="C70" s="27" t="s">
        <v>43</v>
      </c>
      <c r="D70" s="52"/>
      <c r="E70" s="25">
        <v>1</v>
      </c>
      <c r="F70" s="53">
        <v>15</v>
      </c>
      <c r="G70" s="76"/>
      <c r="H70" s="73"/>
      <c r="I70" s="83"/>
      <c r="J70" s="52"/>
      <c r="K70" s="25"/>
      <c r="L70" s="53"/>
      <c r="M70" s="76"/>
      <c r="N70" s="73">
        <v>1</v>
      </c>
      <c r="O70" s="83">
        <v>3</v>
      </c>
      <c r="P70" s="52">
        <v>2</v>
      </c>
      <c r="Q70" s="25">
        <v>2</v>
      </c>
      <c r="R70" s="53">
        <v>24</v>
      </c>
      <c r="S70" s="76"/>
      <c r="T70" s="73">
        <v>10</v>
      </c>
      <c r="U70" s="83">
        <v>126</v>
      </c>
      <c r="V70" s="52"/>
      <c r="W70" s="25"/>
      <c r="X70" s="25"/>
      <c r="Y70" s="24">
        <f t="shared" si="6"/>
        <v>2</v>
      </c>
      <c r="Z70" s="25">
        <f t="shared" si="6"/>
        <v>14</v>
      </c>
      <c r="AA70" s="26">
        <f t="shared" si="6"/>
        <v>168</v>
      </c>
      <c r="AB70" s="27">
        <f t="shared" si="7"/>
        <v>184</v>
      </c>
    </row>
    <row r="71" spans="1:28" ht="12.75">
      <c r="A71" s="120"/>
      <c r="B71" s="121" t="s">
        <v>246</v>
      </c>
      <c r="C71" s="103" t="s">
        <v>43</v>
      </c>
      <c r="D71" s="118"/>
      <c r="E71" s="98"/>
      <c r="F71" s="119">
        <v>8</v>
      </c>
      <c r="G71" s="97"/>
      <c r="H71" s="98"/>
      <c r="I71" s="99"/>
      <c r="J71" s="118"/>
      <c r="K71" s="98"/>
      <c r="L71" s="119"/>
      <c r="M71" s="97"/>
      <c r="N71" s="98"/>
      <c r="O71" s="99"/>
      <c r="P71" s="118">
        <v>1</v>
      </c>
      <c r="Q71" s="98">
        <v>1</v>
      </c>
      <c r="R71" s="119">
        <v>15</v>
      </c>
      <c r="S71" s="97"/>
      <c r="T71" s="98">
        <v>6</v>
      </c>
      <c r="U71" s="99">
        <v>99</v>
      </c>
      <c r="V71" s="118"/>
      <c r="W71" s="98"/>
      <c r="X71" s="98"/>
      <c r="Y71" s="100">
        <f t="shared" si="6"/>
        <v>1</v>
      </c>
      <c r="Z71" s="101">
        <f t="shared" si="6"/>
        <v>7</v>
      </c>
      <c r="AA71" s="102">
        <f t="shared" si="6"/>
        <v>122</v>
      </c>
      <c r="AB71" s="103">
        <f t="shared" si="7"/>
        <v>130</v>
      </c>
    </row>
    <row r="72" spans="1:28" ht="12.75">
      <c r="A72" s="120"/>
      <c r="B72" s="121" t="s">
        <v>116</v>
      </c>
      <c r="C72" s="103" t="s">
        <v>43</v>
      </c>
      <c r="D72" s="118"/>
      <c r="E72" s="98"/>
      <c r="F72" s="119">
        <v>3</v>
      </c>
      <c r="G72" s="97"/>
      <c r="H72" s="98"/>
      <c r="I72" s="99"/>
      <c r="J72" s="118"/>
      <c r="K72" s="98"/>
      <c r="L72" s="119"/>
      <c r="M72" s="97"/>
      <c r="N72" s="98"/>
      <c r="O72" s="99">
        <v>1</v>
      </c>
      <c r="P72" s="118"/>
      <c r="Q72" s="98"/>
      <c r="R72" s="119">
        <v>1</v>
      </c>
      <c r="S72" s="97"/>
      <c r="T72" s="98">
        <v>1</v>
      </c>
      <c r="U72" s="99">
        <v>3</v>
      </c>
      <c r="V72" s="118"/>
      <c r="W72" s="98"/>
      <c r="X72" s="98"/>
      <c r="Y72" s="100">
        <f t="shared" si="6"/>
        <v>0</v>
      </c>
      <c r="Z72" s="101">
        <f t="shared" si="6"/>
        <v>1</v>
      </c>
      <c r="AA72" s="102">
        <f t="shared" si="6"/>
        <v>8</v>
      </c>
      <c r="AB72" s="103">
        <f t="shared" si="7"/>
        <v>9</v>
      </c>
    </row>
    <row r="73" spans="1:28" ht="12.75">
      <c r="A73" s="120"/>
      <c r="B73" s="121" t="s">
        <v>87</v>
      </c>
      <c r="C73" s="103" t="s">
        <v>43</v>
      </c>
      <c r="D73" s="118"/>
      <c r="E73" s="98"/>
      <c r="F73" s="119"/>
      <c r="G73" s="97"/>
      <c r="H73" s="98"/>
      <c r="I73" s="99"/>
      <c r="J73" s="118"/>
      <c r="K73" s="98"/>
      <c r="L73" s="119"/>
      <c r="M73" s="97"/>
      <c r="N73" s="98"/>
      <c r="O73" s="99"/>
      <c r="P73" s="118"/>
      <c r="Q73" s="98"/>
      <c r="R73" s="119"/>
      <c r="S73" s="97"/>
      <c r="T73" s="98"/>
      <c r="U73" s="99"/>
      <c r="V73" s="118"/>
      <c r="W73" s="98"/>
      <c r="X73" s="98"/>
      <c r="Y73" s="100">
        <f t="shared" si="6"/>
        <v>0</v>
      </c>
      <c r="Z73" s="101">
        <f t="shared" si="6"/>
        <v>0</v>
      </c>
      <c r="AA73" s="102">
        <f t="shared" si="6"/>
        <v>0</v>
      </c>
      <c r="AB73" s="103">
        <f t="shared" si="7"/>
        <v>0</v>
      </c>
    </row>
    <row r="74" spans="1:28" ht="12.75">
      <c r="A74" s="120"/>
      <c r="B74" s="121" t="s">
        <v>250</v>
      </c>
      <c r="C74" s="103" t="s">
        <v>43</v>
      </c>
      <c r="D74" s="118"/>
      <c r="E74" s="98"/>
      <c r="F74" s="119"/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/>
      <c r="S74" s="97"/>
      <c r="T74" s="98"/>
      <c r="U74" s="99">
        <v>6</v>
      </c>
      <c r="V74" s="118"/>
      <c r="W74" s="98"/>
      <c r="X74" s="98"/>
      <c r="Y74" s="100">
        <f t="shared" si="6"/>
        <v>0</v>
      </c>
      <c r="Z74" s="101">
        <f t="shared" si="6"/>
        <v>0</v>
      </c>
      <c r="AA74" s="102">
        <f t="shared" si="6"/>
        <v>6</v>
      </c>
      <c r="AB74" s="103">
        <f t="shared" si="7"/>
        <v>6</v>
      </c>
    </row>
    <row r="75" spans="1:28" ht="12.75">
      <c r="A75" s="120"/>
      <c r="B75" s="116" t="s">
        <v>136</v>
      </c>
      <c r="C75" s="103" t="s">
        <v>43</v>
      </c>
      <c r="D75" s="118"/>
      <c r="E75" s="98"/>
      <c r="F75" s="119"/>
      <c r="G75" s="97"/>
      <c r="H75" s="98"/>
      <c r="I75" s="99"/>
      <c r="J75" s="118"/>
      <c r="K75" s="98"/>
      <c r="L75" s="119"/>
      <c r="M75" s="97"/>
      <c r="N75" s="98"/>
      <c r="O75" s="99"/>
      <c r="P75" s="118"/>
      <c r="Q75" s="98"/>
      <c r="R75" s="119">
        <v>1</v>
      </c>
      <c r="S75" s="97"/>
      <c r="T75" s="98">
        <v>1</v>
      </c>
      <c r="U75" s="99">
        <v>6</v>
      </c>
      <c r="V75" s="118"/>
      <c r="W75" s="98"/>
      <c r="X75" s="98"/>
      <c r="Y75" s="100">
        <f aca="true" t="shared" si="9" ref="Y75:AA94">D75+G75+J75+M75+P75+S75+V75</f>
        <v>0</v>
      </c>
      <c r="Z75" s="101">
        <f t="shared" si="9"/>
        <v>1</v>
      </c>
      <c r="AA75" s="102">
        <f t="shared" si="9"/>
        <v>7</v>
      </c>
      <c r="AB75" s="103">
        <f t="shared" si="7"/>
        <v>8</v>
      </c>
    </row>
    <row r="76" spans="1:28" ht="12.75">
      <c r="A76" s="120"/>
      <c r="B76" s="121" t="s">
        <v>251</v>
      </c>
      <c r="C76" s="103" t="s">
        <v>43</v>
      </c>
      <c r="D76" s="118"/>
      <c r="E76" s="98"/>
      <c r="F76" s="119">
        <v>2</v>
      </c>
      <c r="G76" s="97"/>
      <c r="H76" s="98"/>
      <c r="I76" s="99"/>
      <c r="J76" s="118"/>
      <c r="K76" s="98"/>
      <c r="L76" s="119"/>
      <c r="M76" s="97"/>
      <c r="N76" s="98"/>
      <c r="O76" s="99"/>
      <c r="P76" s="118"/>
      <c r="Q76" s="98"/>
      <c r="R76" s="119">
        <v>2</v>
      </c>
      <c r="S76" s="97"/>
      <c r="T76" s="98"/>
      <c r="U76" s="99">
        <v>5</v>
      </c>
      <c r="V76" s="118"/>
      <c r="W76" s="98"/>
      <c r="X76" s="98"/>
      <c r="Y76" s="100">
        <f t="shared" si="9"/>
        <v>0</v>
      </c>
      <c r="Z76" s="101">
        <f t="shared" si="9"/>
        <v>0</v>
      </c>
      <c r="AA76" s="102">
        <f t="shared" si="9"/>
        <v>9</v>
      </c>
      <c r="AB76" s="103">
        <f t="shared" si="7"/>
        <v>9</v>
      </c>
    </row>
    <row r="77" spans="1:28" ht="25.5">
      <c r="A77" s="120"/>
      <c r="B77" s="121" t="s">
        <v>330</v>
      </c>
      <c r="C77" s="103" t="s">
        <v>43</v>
      </c>
      <c r="D77" s="118"/>
      <c r="E77" s="98"/>
      <c r="F77" s="119"/>
      <c r="G77" s="97"/>
      <c r="H77" s="98"/>
      <c r="I77" s="99"/>
      <c r="J77" s="118"/>
      <c r="K77" s="98"/>
      <c r="L77" s="119"/>
      <c r="M77" s="97"/>
      <c r="N77" s="98"/>
      <c r="O77" s="99">
        <v>2</v>
      </c>
      <c r="P77" s="118"/>
      <c r="Q77" s="98"/>
      <c r="R77" s="119"/>
      <c r="S77" s="97"/>
      <c r="T77" s="98">
        <v>1</v>
      </c>
      <c r="U77" s="99">
        <v>4</v>
      </c>
      <c r="V77" s="118"/>
      <c r="W77" s="98"/>
      <c r="X77" s="98"/>
      <c r="Y77" s="100">
        <f t="shared" si="9"/>
        <v>0</v>
      </c>
      <c r="Z77" s="101">
        <f t="shared" si="9"/>
        <v>1</v>
      </c>
      <c r="AA77" s="102">
        <f t="shared" si="9"/>
        <v>6</v>
      </c>
      <c r="AB77" s="103">
        <f t="shared" si="7"/>
        <v>7</v>
      </c>
    </row>
    <row r="78" spans="1:28" ht="27.75" customHeight="1">
      <c r="A78" s="120"/>
      <c r="B78" s="121" t="s">
        <v>329</v>
      </c>
      <c r="C78" s="103" t="s">
        <v>43</v>
      </c>
      <c r="D78" s="118"/>
      <c r="E78" s="98"/>
      <c r="F78" s="119">
        <v>2</v>
      </c>
      <c r="G78" s="97"/>
      <c r="H78" s="98"/>
      <c r="I78" s="99"/>
      <c r="J78" s="118"/>
      <c r="K78" s="98"/>
      <c r="L78" s="119"/>
      <c r="M78" s="97"/>
      <c r="N78" s="98"/>
      <c r="O78" s="99"/>
      <c r="P78" s="118">
        <v>1</v>
      </c>
      <c r="Q78" s="98"/>
      <c r="R78" s="119">
        <v>5</v>
      </c>
      <c r="S78" s="97"/>
      <c r="T78" s="98"/>
      <c r="U78" s="99"/>
      <c r="V78" s="118"/>
      <c r="W78" s="98"/>
      <c r="X78" s="98"/>
      <c r="Y78" s="100">
        <f t="shared" si="9"/>
        <v>1</v>
      </c>
      <c r="Z78" s="101">
        <f t="shared" si="9"/>
        <v>0</v>
      </c>
      <c r="AA78" s="102">
        <f t="shared" si="9"/>
        <v>7</v>
      </c>
      <c r="AB78" s="103">
        <f t="shared" si="7"/>
        <v>8</v>
      </c>
    </row>
    <row r="79" spans="1:28" ht="12.75">
      <c r="A79" s="120"/>
      <c r="B79" s="121" t="s">
        <v>252</v>
      </c>
      <c r="C79" s="103" t="s">
        <v>43</v>
      </c>
      <c r="D79" s="118"/>
      <c r="E79" s="98"/>
      <c r="F79" s="119"/>
      <c r="G79" s="97"/>
      <c r="H79" s="98"/>
      <c r="I79" s="99"/>
      <c r="J79" s="118"/>
      <c r="K79" s="98"/>
      <c r="L79" s="119"/>
      <c r="M79" s="97"/>
      <c r="N79" s="98">
        <v>1</v>
      </c>
      <c r="O79" s="99"/>
      <c r="P79" s="118"/>
      <c r="Q79" s="98"/>
      <c r="R79" s="119"/>
      <c r="S79" s="97"/>
      <c r="T79" s="98"/>
      <c r="U79" s="99"/>
      <c r="V79" s="118"/>
      <c r="W79" s="98"/>
      <c r="X79" s="98"/>
      <c r="Y79" s="100">
        <f t="shared" si="9"/>
        <v>0</v>
      </c>
      <c r="Z79" s="101">
        <f t="shared" si="9"/>
        <v>1</v>
      </c>
      <c r="AA79" s="102">
        <f t="shared" si="9"/>
        <v>0</v>
      </c>
      <c r="AB79" s="103">
        <f t="shared" si="7"/>
        <v>1</v>
      </c>
    </row>
    <row r="80" spans="1:28" ht="12.75">
      <c r="A80" s="120"/>
      <c r="B80" s="121" t="s">
        <v>253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/>
      <c r="P80" s="118"/>
      <c r="Q80" s="98"/>
      <c r="R80" s="119"/>
      <c r="S80" s="97"/>
      <c r="T80" s="98"/>
      <c r="U80" s="99">
        <v>1</v>
      </c>
      <c r="V80" s="118"/>
      <c r="W80" s="98"/>
      <c r="X80" s="98"/>
      <c r="Y80" s="100">
        <f t="shared" si="9"/>
        <v>0</v>
      </c>
      <c r="Z80" s="101">
        <f t="shared" si="9"/>
        <v>0</v>
      </c>
      <c r="AA80" s="102">
        <f t="shared" si="9"/>
        <v>1</v>
      </c>
      <c r="AB80" s="103">
        <f t="shared" si="7"/>
        <v>1</v>
      </c>
    </row>
    <row r="81" spans="1:28" ht="38.25">
      <c r="A81" s="120"/>
      <c r="B81" s="121" t="s">
        <v>331</v>
      </c>
      <c r="C81" s="103" t="s">
        <v>43</v>
      </c>
      <c r="D81" s="118"/>
      <c r="E81" s="98">
        <v>1</v>
      </c>
      <c r="F81" s="119"/>
      <c r="G81" s="97"/>
      <c r="H81" s="98"/>
      <c r="I81" s="99"/>
      <c r="J81" s="118"/>
      <c r="K81" s="98"/>
      <c r="L81" s="119"/>
      <c r="M81" s="97"/>
      <c r="N81" s="98"/>
      <c r="O81" s="99"/>
      <c r="P81" s="118"/>
      <c r="Q81" s="98">
        <v>1</v>
      </c>
      <c r="R81" s="119"/>
      <c r="S81" s="97"/>
      <c r="T81" s="98"/>
      <c r="U81" s="99"/>
      <c r="V81" s="118"/>
      <c r="W81" s="98"/>
      <c r="X81" s="98"/>
      <c r="Y81" s="100">
        <f t="shared" si="9"/>
        <v>0</v>
      </c>
      <c r="Z81" s="101">
        <f t="shared" si="9"/>
        <v>2</v>
      </c>
      <c r="AA81" s="102">
        <f t="shared" si="9"/>
        <v>0</v>
      </c>
      <c r="AB81" s="103">
        <f t="shared" si="7"/>
        <v>2</v>
      </c>
    </row>
    <row r="82" spans="1:28" ht="12.75">
      <c r="A82" s="120"/>
      <c r="B82" s="121" t="s">
        <v>320</v>
      </c>
      <c r="C82" s="103" t="s">
        <v>43</v>
      </c>
      <c r="D82" s="118"/>
      <c r="E82" s="98"/>
      <c r="F82" s="119"/>
      <c r="G82" s="111"/>
      <c r="H82" s="112"/>
      <c r="I82" s="113"/>
      <c r="J82" s="118"/>
      <c r="K82" s="98"/>
      <c r="L82" s="119"/>
      <c r="M82" s="111"/>
      <c r="N82" s="112"/>
      <c r="O82" s="113"/>
      <c r="P82" s="118"/>
      <c r="Q82" s="98"/>
      <c r="R82" s="119"/>
      <c r="S82" s="111"/>
      <c r="T82" s="112">
        <v>1</v>
      </c>
      <c r="U82" s="113">
        <v>2</v>
      </c>
      <c r="V82" s="118"/>
      <c r="W82" s="98"/>
      <c r="X82" s="98"/>
      <c r="Y82" s="100">
        <f t="shared" si="9"/>
        <v>0</v>
      </c>
      <c r="Z82" s="101">
        <f t="shared" si="9"/>
        <v>1</v>
      </c>
      <c r="AA82" s="102">
        <f t="shared" si="9"/>
        <v>2</v>
      </c>
      <c r="AB82" s="103">
        <f t="shared" si="7"/>
        <v>3</v>
      </c>
    </row>
    <row r="83" spans="1:28" ht="47.25">
      <c r="A83" s="47"/>
      <c r="B83" s="48" t="s">
        <v>168</v>
      </c>
      <c r="C83" s="34" t="s">
        <v>43</v>
      </c>
      <c r="D83" s="49">
        <f>SUM(D71:D82)</f>
        <v>0</v>
      </c>
      <c r="E83" s="49">
        <f aca="true" t="shared" si="10" ref="E83:X83">SUM(E71:E82)</f>
        <v>1</v>
      </c>
      <c r="F83" s="70">
        <f t="shared" si="10"/>
        <v>15</v>
      </c>
      <c r="G83" s="31">
        <f t="shared" si="10"/>
        <v>0</v>
      </c>
      <c r="H83" s="49">
        <f t="shared" si="10"/>
        <v>0</v>
      </c>
      <c r="I83" s="78">
        <f t="shared" si="10"/>
        <v>0</v>
      </c>
      <c r="J83" s="49">
        <f t="shared" si="10"/>
        <v>0</v>
      </c>
      <c r="K83" s="49">
        <f t="shared" si="10"/>
        <v>0</v>
      </c>
      <c r="L83" s="70">
        <f t="shared" si="10"/>
        <v>0</v>
      </c>
      <c r="M83" s="31">
        <f t="shared" si="10"/>
        <v>0</v>
      </c>
      <c r="N83" s="49">
        <f t="shared" si="10"/>
        <v>1</v>
      </c>
      <c r="O83" s="78">
        <f t="shared" si="10"/>
        <v>3</v>
      </c>
      <c r="P83" s="49">
        <f t="shared" si="10"/>
        <v>2</v>
      </c>
      <c r="Q83" s="49">
        <f t="shared" si="10"/>
        <v>2</v>
      </c>
      <c r="R83" s="70">
        <f t="shared" si="10"/>
        <v>24</v>
      </c>
      <c r="S83" s="31">
        <f t="shared" si="10"/>
        <v>0</v>
      </c>
      <c r="T83" s="49">
        <f t="shared" si="10"/>
        <v>10</v>
      </c>
      <c r="U83" s="78">
        <f t="shared" si="10"/>
        <v>126</v>
      </c>
      <c r="V83" s="49">
        <f t="shared" si="10"/>
        <v>0</v>
      </c>
      <c r="W83" s="49">
        <f t="shared" si="10"/>
        <v>0</v>
      </c>
      <c r="X83" s="49">
        <f t="shared" si="10"/>
        <v>0</v>
      </c>
      <c r="Y83" s="31">
        <f t="shared" si="9"/>
        <v>2</v>
      </c>
      <c r="Z83" s="32">
        <f t="shared" si="9"/>
        <v>14</v>
      </c>
      <c r="AA83" s="33">
        <f t="shared" si="9"/>
        <v>168</v>
      </c>
      <c r="AB83" s="34">
        <f t="shared" si="7"/>
        <v>184</v>
      </c>
    </row>
    <row r="84" spans="1:28" ht="31.5">
      <c r="A84" s="54"/>
      <c r="B84" s="55" t="s">
        <v>45</v>
      </c>
      <c r="C84" s="56" t="s">
        <v>46</v>
      </c>
      <c r="D84" s="57">
        <v>2</v>
      </c>
      <c r="E84" s="45">
        <v>2</v>
      </c>
      <c r="F84" s="58">
        <v>8</v>
      </c>
      <c r="G84" s="79"/>
      <c r="H84" s="84"/>
      <c r="I84" s="85"/>
      <c r="J84" s="57"/>
      <c r="K84" s="45"/>
      <c r="L84" s="58"/>
      <c r="M84" s="79">
        <v>2</v>
      </c>
      <c r="N84" s="84"/>
      <c r="O84" s="85">
        <v>4</v>
      </c>
      <c r="P84" s="57">
        <v>1</v>
      </c>
      <c r="Q84" s="45"/>
      <c r="R84" s="58">
        <v>18</v>
      </c>
      <c r="S84" s="79"/>
      <c r="T84" s="84">
        <v>3</v>
      </c>
      <c r="U84" s="85">
        <v>33</v>
      </c>
      <c r="V84" s="57"/>
      <c r="W84" s="45"/>
      <c r="X84" s="45"/>
      <c r="Y84" s="24">
        <f t="shared" si="9"/>
        <v>5</v>
      </c>
      <c r="Z84" s="25">
        <f t="shared" si="9"/>
        <v>5</v>
      </c>
      <c r="AA84" s="26">
        <f t="shared" si="9"/>
        <v>63</v>
      </c>
      <c r="AB84" s="27">
        <f t="shared" si="7"/>
        <v>73</v>
      </c>
    </row>
    <row r="85" spans="1:28" ht="12.75">
      <c r="A85" s="122"/>
      <c r="B85" s="123" t="s">
        <v>334</v>
      </c>
      <c r="C85" s="117" t="s">
        <v>46</v>
      </c>
      <c r="D85" s="115"/>
      <c r="E85" s="112"/>
      <c r="F85" s="160"/>
      <c r="G85" s="111"/>
      <c r="H85" s="112"/>
      <c r="I85" s="113"/>
      <c r="J85" s="115"/>
      <c r="K85" s="112"/>
      <c r="L85" s="160"/>
      <c r="M85" s="111">
        <v>1</v>
      </c>
      <c r="N85" s="112"/>
      <c r="O85" s="113"/>
      <c r="P85" s="115">
        <v>1</v>
      </c>
      <c r="Q85" s="112"/>
      <c r="R85" s="160"/>
      <c r="S85" s="111"/>
      <c r="T85" s="112"/>
      <c r="U85" s="113"/>
      <c r="V85" s="115"/>
      <c r="W85" s="112"/>
      <c r="X85" s="112"/>
      <c r="Y85" s="100">
        <f t="shared" si="9"/>
        <v>2</v>
      </c>
      <c r="Z85" s="101">
        <f t="shared" si="9"/>
        <v>0</v>
      </c>
      <c r="AA85" s="102">
        <f t="shared" si="9"/>
        <v>0</v>
      </c>
      <c r="AB85" s="103">
        <f t="shared" si="7"/>
        <v>2</v>
      </c>
    </row>
    <row r="86" spans="1:28" ht="12.75">
      <c r="A86" s="122"/>
      <c r="B86" s="123" t="s">
        <v>333</v>
      </c>
      <c r="C86" s="117" t="s">
        <v>46</v>
      </c>
      <c r="D86" s="115"/>
      <c r="E86" s="112"/>
      <c r="F86" s="160">
        <v>3</v>
      </c>
      <c r="G86" s="111"/>
      <c r="H86" s="112"/>
      <c r="I86" s="113"/>
      <c r="J86" s="115"/>
      <c r="K86" s="112"/>
      <c r="L86" s="160"/>
      <c r="M86" s="111">
        <v>1</v>
      </c>
      <c r="N86" s="112"/>
      <c r="O86" s="113"/>
      <c r="P86" s="115"/>
      <c r="Q86" s="112"/>
      <c r="R86" s="160">
        <v>10</v>
      </c>
      <c r="S86" s="111"/>
      <c r="T86" s="112"/>
      <c r="U86" s="113"/>
      <c r="V86" s="115"/>
      <c r="W86" s="112"/>
      <c r="X86" s="112"/>
      <c r="Y86" s="100">
        <f t="shared" si="9"/>
        <v>1</v>
      </c>
      <c r="Z86" s="101">
        <f t="shared" si="9"/>
        <v>0</v>
      </c>
      <c r="AA86" s="102">
        <f t="shared" si="9"/>
        <v>13</v>
      </c>
      <c r="AB86" s="103">
        <f t="shared" si="7"/>
        <v>14</v>
      </c>
    </row>
    <row r="87" spans="1:28" ht="12.75">
      <c r="A87" s="122"/>
      <c r="B87" s="123" t="s">
        <v>50</v>
      </c>
      <c r="C87" s="117" t="s">
        <v>46</v>
      </c>
      <c r="D87" s="115">
        <v>1</v>
      </c>
      <c r="E87" s="112">
        <v>1</v>
      </c>
      <c r="F87" s="160">
        <v>3</v>
      </c>
      <c r="G87" s="111"/>
      <c r="H87" s="112"/>
      <c r="I87" s="113"/>
      <c r="J87" s="115"/>
      <c r="K87" s="112"/>
      <c r="L87" s="160"/>
      <c r="M87" s="111"/>
      <c r="N87" s="112"/>
      <c r="O87" s="113"/>
      <c r="P87" s="115"/>
      <c r="Q87" s="112"/>
      <c r="R87" s="160">
        <v>4</v>
      </c>
      <c r="S87" s="111"/>
      <c r="T87" s="112"/>
      <c r="U87" s="113"/>
      <c r="V87" s="115"/>
      <c r="W87" s="112"/>
      <c r="X87" s="112"/>
      <c r="Y87" s="100">
        <f t="shared" si="9"/>
        <v>1</v>
      </c>
      <c r="Z87" s="101">
        <f t="shared" si="9"/>
        <v>1</v>
      </c>
      <c r="AA87" s="102">
        <f t="shared" si="9"/>
        <v>7</v>
      </c>
      <c r="AB87" s="103">
        <f t="shared" si="7"/>
        <v>9</v>
      </c>
    </row>
    <row r="88" spans="1:28" ht="12.75">
      <c r="A88" s="122"/>
      <c r="B88" s="123" t="s">
        <v>51</v>
      </c>
      <c r="C88" s="117" t="s">
        <v>46</v>
      </c>
      <c r="D88" s="115"/>
      <c r="E88" s="112"/>
      <c r="F88" s="160"/>
      <c r="G88" s="111"/>
      <c r="H88" s="112"/>
      <c r="I88" s="113"/>
      <c r="J88" s="115"/>
      <c r="K88" s="112"/>
      <c r="L88" s="160"/>
      <c r="M88" s="111"/>
      <c r="N88" s="112"/>
      <c r="O88" s="113"/>
      <c r="P88" s="115"/>
      <c r="Q88" s="112"/>
      <c r="R88" s="160"/>
      <c r="S88" s="111"/>
      <c r="T88" s="112"/>
      <c r="U88" s="113">
        <v>3</v>
      </c>
      <c r="V88" s="115"/>
      <c r="W88" s="112"/>
      <c r="X88" s="112"/>
      <c r="Y88" s="100">
        <f t="shared" si="9"/>
        <v>0</v>
      </c>
      <c r="Z88" s="101">
        <f t="shared" si="9"/>
        <v>0</v>
      </c>
      <c r="AA88" s="102">
        <f t="shared" si="9"/>
        <v>3</v>
      </c>
      <c r="AB88" s="103">
        <f t="shared" si="7"/>
        <v>3</v>
      </c>
    </row>
    <row r="89" spans="1:28" ht="12.75">
      <c r="A89" s="122"/>
      <c r="B89" s="123" t="s">
        <v>47</v>
      </c>
      <c r="C89" s="117" t="s">
        <v>46</v>
      </c>
      <c r="D89" s="115"/>
      <c r="E89" s="112"/>
      <c r="F89" s="160"/>
      <c r="G89" s="111"/>
      <c r="H89" s="112"/>
      <c r="I89" s="113"/>
      <c r="J89" s="115"/>
      <c r="K89" s="112"/>
      <c r="L89" s="160"/>
      <c r="M89" s="111"/>
      <c r="N89" s="112"/>
      <c r="O89" s="113">
        <v>4</v>
      </c>
      <c r="P89" s="115"/>
      <c r="Q89" s="112"/>
      <c r="R89" s="160"/>
      <c r="S89" s="111"/>
      <c r="T89" s="112">
        <v>2</v>
      </c>
      <c r="U89" s="113">
        <v>20</v>
      </c>
      <c r="V89" s="115"/>
      <c r="W89" s="112"/>
      <c r="X89" s="112"/>
      <c r="Y89" s="100">
        <f t="shared" si="9"/>
        <v>0</v>
      </c>
      <c r="Z89" s="101">
        <f t="shared" si="9"/>
        <v>2</v>
      </c>
      <c r="AA89" s="102">
        <f t="shared" si="9"/>
        <v>24</v>
      </c>
      <c r="AB89" s="103">
        <f t="shared" si="7"/>
        <v>26</v>
      </c>
    </row>
    <row r="90" spans="1:28" ht="14.25" customHeight="1">
      <c r="A90" s="122"/>
      <c r="B90" s="123" t="s">
        <v>48</v>
      </c>
      <c r="C90" s="117" t="s">
        <v>46</v>
      </c>
      <c r="D90" s="115"/>
      <c r="E90" s="112"/>
      <c r="F90" s="160"/>
      <c r="G90" s="111"/>
      <c r="H90" s="112"/>
      <c r="I90" s="113"/>
      <c r="J90" s="115"/>
      <c r="K90" s="112"/>
      <c r="L90" s="160"/>
      <c r="M90" s="111"/>
      <c r="N90" s="112"/>
      <c r="O90" s="113"/>
      <c r="P90" s="115"/>
      <c r="Q90" s="112"/>
      <c r="R90" s="160">
        <v>2</v>
      </c>
      <c r="S90" s="111"/>
      <c r="T90" s="112"/>
      <c r="U90" s="113">
        <v>1</v>
      </c>
      <c r="V90" s="115"/>
      <c r="W90" s="112"/>
      <c r="X90" s="112"/>
      <c r="Y90" s="100">
        <f t="shared" si="9"/>
        <v>0</v>
      </c>
      <c r="Z90" s="101">
        <f t="shared" si="9"/>
        <v>0</v>
      </c>
      <c r="AA90" s="102">
        <f t="shared" si="9"/>
        <v>3</v>
      </c>
      <c r="AB90" s="103">
        <f t="shared" si="7"/>
        <v>3</v>
      </c>
    </row>
    <row r="91" spans="1:28" ht="12.75">
      <c r="A91" s="122"/>
      <c r="B91" s="123" t="s">
        <v>49</v>
      </c>
      <c r="C91" s="117" t="s">
        <v>46</v>
      </c>
      <c r="D91" s="115">
        <v>1</v>
      </c>
      <c r="E91" s="112">
        <v>1</v>
      </c>
      <c r="F91" s="160">
        <v>2</v>
      </c>
      <c r="G91" s="111"/>
      <c r="H91" s="112"/>
      <c r="I91" s="113"/>
      <c r="J91" s="115"/>
      <c r="K91" s="112"/>
      <c r="L91" s="160"/>
      <c r="M91" s="111"/>
      <c r="N91" s="112"/>
      <c r="O91" s="113"/>
      <c r="P91" s="115"/>
      <c r="Q91" s="112"/>
      <c r="R91" s="160">
        <v>2</v>
      </c>
      <c r="S91" s="111"/>
      <c r="T91" s="112">
        <v>1</v>
      </c>
      <c r="U91" s="113">
        <v>7</v>
      </c>
      <c r="V91" s="115"/>
      <c r="W91" s="112"/>
      <c r="X91" s="112"/>
      <c r="Y91" s="100">
        <f t="shared" si="9"/>
        <v>1</v>
      </c>
      <c r="Z91" s="101">
        <f t="shared" si="9"/>
        <v>2</v>
      </c>
      <c r="AA91" s="102">
        <f t="shared" si="9"/>
        <v>11</v>
      </c>
      <c r="AB91" s="103">
        <f t="shared" si="7"/>
        <v>14</v>
      </c>
    </row>
    <row r="92" spans="1:28" ht="25.5">
      <c r="A92" s="122"/>
      <c r="B92" s="123" t="s">
        <v>332</v>
      </c>
      <c r="C92" s="117" t="s">
        <v>46</v>
      </c>
      <c r="D92" s="115"/>
      <c r="E92" s="115"/>
      <c r="F92" s="152"/>
      <c r="G92" s="111"/>
      <c r="H92" s="115"/>
      <c r="I92" s="178"/>
      <c r="J92" s="115"/>
      <c r="K92" s="115"/>
      <c r="L92" s="152"/>
      <c r="M92" s="111"/>
      <c r="N92" s="115"/>
      <c r="O92" s="178"/>
      <c r="P92" s="115"/>
      <c r="Q92" s="115"/>
      <c r="R92" s="152"/>
      <c r="S92" s="111"/>
      <c r="T92" s="115"/>
      <c r="U92" s="178">
        <v>2</v>
      </c>
      <c r="V92" s="115"/>
      <c r="W92" s="115"/>
      <c r="X92" s="115"/>
      <c r="Y92" s="100">
        <f t="shared" si="9"/>
        <v>0</v>
      </c>
      <c r="Z92" s="101">
        <f t="shared" si="9"/>
        <v>0</v>
      </c>
      <c r="AA92" s="102">
        <f t="shared" si="9"/>
        <v>2</v>
      </c>
      <c r="AB92" s="103">
        <f t="shared" si="7"/>
        <v>2</v>
      </c>
    </row>
    <row r="93" spans="1:28" ht="32.25" thickBot="1">
      <c r="A93" s="59"/>
      <c r="B93" s="60" t="s">
        <v>221</v>
      </c>
      <c r="C93" s="61" t="s">
        <v>46</v>
      </c>
      <c r="D93" s="62">
        <f>SUM(D85:D92)</f>
        <v>2</v>
      </c>
      <c r="E93" s="62">
        <f aca="true" t="shared" si="11" ref="E93:X93">SUM(E85:E92)</f>
        <v>2</v>
      </c>
      <c r="F93" s="86">
        <f t="shared" si="11"/>
        <v>8</v>
      </c>
      <c r="G93" s="87">
        <f t="shared" si="11"/>
        <v>0</v>
      </c>
      <c r="H93" s="88">
        <f t="shared" si="11"/>
        <v>0</v>
      </c>
      <c r="I93" s="89">
        <f t="shared" si="11"/>
        <v>0</v>
      </c>
      <c r="J93" s="62">
        <f t="shared" si="11"/>
        <v>0</v>
      </c>
      <c r="K93" s="62">
        <f t="shared" si="11"/>
        <v>0</v>
      </c>
      <c r="L93" s="86">
        <f t="shared" si="11"/>
        <v>0</v>
      </c>
      <c r="M93" s="87">
        <f t="shared" si="11"/>
        <v>2</v>
      </c>
      <c r="N93" s="88">
        <f t="shared" si="11"/>
        <v>0</v>
      </c>
      <c r="O93" s="89">
        <f t="shared" si="11"/>
        <v>4</v>
      </c>
      <c r="P93" s="62">
        <f t="shared" si="11"/>
        <v>1</v>
      </c>
      <c r="Q93" s="62">
        <f t="shared" si="11"/>
        <v>0</v>
      </c>
      <c r="R93" s="86">
        <f t="shared" si="11"/>
        <v>18</v>
      </c>
      <c r="S93" s="87">
        <f t="shared" si="11"/>
        <v>0</v>
      </c>
      <c r="T93" s="88">
        <f t="shared" si="11"/>
        <v>3</v>
      </c>
      <c r="U93" s="89">
        <f t="shared" si="11"/>
        <v>33</v>
      </c>
      <c r="V93" s="62">
        <f t="shared" si="11"/>
        <v>0</v>
      </c>
      <c r="W93" s="62">
        <f t="shared" si="11"/>
        <v>0</v>
      </c>
      <c r="X93" s="62">
        <f t="shared" si="11"/>
        <v>0</v>
      </c>
      <c r="Y93" s="41">
        <f t="shared" si="9"/>
        <v>5</v>
      </c>
      <c r="Z93" s="63">
        <f t="shared" si="9"/>
        <v>5</v>
      </c>
      <c r="AA93" s="64">
        <f t="shared" si="9"/>
        <v>63</v>
      </c>
      <c r="AB93" s="61">
        <f t="shared" si="7"/>
        <v>73</v>
      </c>
    </row>
    <row r="94" spans="1:28" ht="36.75" thickBot="1">
      <c r="A94" s="124"/>
      <c r="B94" s="125" t="s">
        <v>52</v>
      </c>
      <c r="C94" s="126"/>
      <c r="D94" s="127">
        <f>D93+D83+D69+D68+D43+D31+D25</f>
        <v>42</v>
      </c>
      <c r="E94" s="127">
        <f aca="true" t="shared" si="12" ref="E94:X94">E93+E83+E69+E68+E43+E31+E25</f>
        <v>93</v>
      </c>
      <c r="F94" s="179">
        <f t="shared" si="12"/>
        <v>462</v>
      </c>
      <c r="G94" s="180">
        <f t="shared" si="12"/>
        <v>7</v>
      </c>
      <c r="H94" s="127">
        <f t="shared" si="12"/>
        <v>10</v>
      </c>
      <c r="I94" s="181">
        <f t="shared" si="12"/>
        <v>91</v>
      </c>
      <c r="J94" s="127">
        <f t="shared" si="12"/>
        <v>0</v>
      </c>
      <c r="K94" s="127">
        <f t="shared" si="12"/>
        <v>0</v>
      </c>
      <c r="L94" s="179">
        <f t="shared" si="12"/>
        <v>1</v>
      </c>
      <c r="M94" s="180">
        <f t="shared" si="12"/>
        <v>8</v>
      </c>
      <c r="N94" s="127">
        <f t="shared" si="12"/>
        <v>12</v>
      </c>
      <c r="O94" s="181">
        <f t="shared" si="12"/>
        <v>77</v>
      </c>
      <c r="P94" s="127">
        <f t="shared" si="12"/>
        <v>101</v>
      </c>
      <c r="Q94" s="127">
        <f t="shared" si="12"/>
        <v>250</v>
      </c>
      <c r="R94" s="179">
        <f t="shared" si="12"/>
        <v>1280</v>
      </c>
      <c r="S94" s="180">
        <f t="shared" si="12"/>
        <v>136</v>
      </c>
      <c r="T94" s="127">
        <f t="shared" si="12"/>
        <v>313</v>
      </c>
      <c r="U94" s="181">
        <f t="shared" si="12"/>
        <v>2741</v>
      </c>
      <c r="V94" s="127">
        <f t="shared" si="12"/>
        <v>0</v>
      </c>
      <c r="W94" s="127">
        <f t="shared" si="12"/>
        <v>0</v>
      </c>
      <c r="X94" s="127">
        <f t="shared" si="12"/>
        <v>1</v>
      </c>
      <c r="Y94" s="128">
        <f t="shared" si="9"/>
        <v>294</v>
      </c>
      <c r="Z94" s="129">
        <f t="shared" si="9"/>
        <v>678</v>
      </c>
      <c r="AA94" s="130">
        <f t="shared" si="9"/>
        <v>4653</v>
      </c>
      <c r="AB94" s="131">
        <f t="shared" si="7"/>
        <v>5625</v>
      </c>
    </row>
    <row r="95" spans="24:26" ht="12.75">
      <c r="X95" s="67"/>
      <c r="Y95" s="68"/>
      <c r="Z95" s="2"/>
    </row>
    <row r="96" spans="2:26" ht="15.75" thickBot="1">
      <c r="B96" s="148" t="s">
        <v>172</v>
      </c>
      <c r="X96" s="67"/>
      <c r="Y96" s="68"/>
      <c r="Z96" s="2"/>
    </row>
    <row r="97" spans="2:28" ht="13.5" customHeight="1" thickBot="1">
      <c r="B97" s="210" t="s">
        <v>215</v>
      </c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2"/>
    </row>
    <row r="98" spans="2:28" ht="13.5" customHeight="1" thickBot="1">
      <c r="B98" s="213" t="s">
        <v>216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5"/>
    </row>
    <row r="99" spans="1:28" ht="15" thickBot="1">
      <c r="A99" s="67"/>
      <c r="B99" s="216" t="s">
        <v>217</v>
      </c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8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</sheetData>
  <mergeCells count="14">
    <mergeCell ref="A1:AB1"/>
    <mergeCell ref="A2:AB4"/>
    <mergeCell ref="V5:X5"/>
    <mergeCell ref="B97:AB97"/>
    <mergeCell ref="B98:AB98"/>
    <mergeCell ref="B99:AB99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7"/>
  <sheetViews>
    <sheetView zoomScale="75" zoomScaleNormal="75" workbookViewId="0" topLeftCell="B1">
      <selection activeCell="B92" sqref="B92:AB92"/>
    </sheetView>
  </sheetViews>
  <sheetFormatPr defaultColWidth="9.00390625" defaultRowHeight="12.75"/>
  <cols>
    <col min="1" max="1" width="2.25390625" style="3" customWidth="1"/>
    <col min="2" max="2" width="20.625" style="3" customWidth="1"/>
    <col min="3" max="3" width="5.75390625" style="66" customWidth="1"/>
    <col min="4" max="4" width="4.25390625" style="3" customWidth="1"/>
    <col min="5" max="5" width="5.00390625" style="3" customWidth="1"/>
    <col min="6" max="6" width="5.625" style="3" customWidth="1"/>
    <col min="7" max="7" width="3.75390625" style="3" customWidth="1"/>
    <col min="8" max="8" width="3.625" style="3" customWidth="1"/>
    <col min="9" max="16" width="4.25390625" style="3" customWidth="1"/>
    <col min="17" max="17" width="5.753906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875" style="3" customWidth="1"/>
    <col min="24" max="24" width="3.75390625" style="3" customWidth="1"/>
    <col min="25" max="26" width="5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106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11</v>
      </c>
      <c r="E8" s="25">
        <v>31</v>
      </c>
      <c r="F8" s="26">
        <v>103</v>
      </c>
      <c r="G8" s="24"/>
      <c r="H8" s="25"/>
      <c r="I8" s="26">
        <v>11</v>
      </c>
      <c r="J8" s="24"/>
      <c r="K8" s="25"/>
      <c r="L8" s="26"/>
      <c r="M8" s="24">
        <v>2</v>
      </c>
      <c r="N8" s="25">
        <v>3</v>
      </c>
      <c r="O8" s="26">
        <v>12</v>
      </c>
      <c r="P8" s="24">
        <v>20</v>
      </c>
      <c r="Q8" s="25">
        <v>43</v>
      </c>
      <c r="R8" s="26">
        <v>240</v>
      </c>
      <c r="S8" s="24">
        <v>25</v>
      </c>
      <c r="T8" s="25">
        <v>60</v>
      </c>
      <c r="U8" s="26">
        <v>563</v>
      </c>
      <c r="V8" s="24"/>
      <c r="W8" s="25"/>
      <c r="X8" s="26"/>
      <c r="Y8" s="24">
        <f aca="true" t="shared" si="0" ref="Y8:AA36">D8+G8+J8+M8+P8+S8+V8</f>
        <v>58</v>
      </c>
      <c r="Z8" s="25">
        <f t="shared" si="0"/>
        <v>137</v>
      </c>
      <c r="AA8" s="26">
        <f t="shared" si="0"/>
        <v>929</v>
      </c>
      <c r="AB8" s="27">
        <f>Y8+Z8+AA8</f>
        <v>1124</v>
      </c>
    </row>
    <row r="9" spans="1:28" ht="12.75">
      <c r="A9" s="94"/>
      <c r="B9" s="95" t="s">
        <v>151</v>
      </c>
      <c r="C9" s="96" t="s">
        <v>16</v>
      </c>
      <c r="D9" s="97">
        <v>1</v>
      </c>
      <c r="E9" s="98">
        <v>11</v>
      </c>
      <c r="F9" s="99">
        <v>35</v>
      </c>
      <c r="G9" s="97"/>
      <c r="H9" s="98"/>
      <c r="I9" s="99">
        <v>10</v>
      </c>
      <c r="J9" s="97"/>
      <c r="K9" s="98"/>
      <c r="L9" s="99"/>
      <c r="M9" s="97"/>
      <c r="N9" s="98">
        <v>2</v>
      </c>
      <c r="O9" s="99">
        <v>3</v>
      </c>
      <c r="P9" s="97">
        <v>7</v>
      </c>
      <c r="Q9" s="98">
        <v>7</v>
      </c>
      <c r="R9" s="99">
        <v>54</v>
      </c>
      <c r="S9" s="97">
        <v>12</v>
      </c>
      <c r="T9" s="98">
        <v>30</v>
      </c>
      <c r="U9" s="99">
        <v>238</v>
      </c>
      <c r="V9" s="97"/>
      <c r="W9" s="98"/>
      <c r="X9" s="99"/>
      <c r="Y9" s="100">
        <f t="shared" si="0"/>
        <v>20</v>
      </c>
      <c r="Z9" s="101">
        <f t="shared" si="0"/>
        <v>50</v>
      </c>
      <c r="AA9" s="102">
        <f t="shared" si="0"/>
        <v>340</v>
      </c>
      <c r="AB9" s="103">
        <f aca="true" t="shared" si="1" ref="AB9:AB57">Y9+Z9+AA9</f>
        <v>410</v>
      </c>
    </row>
    <row r="10" spans="1:28" ht="12.75">
      <c r="A10" s="94"/>
      <c r="B10" s="95" t="s">
        <v>17</v>
      </c>
      <c r="C10" s="96" t="s">
        <v>16</v>
      </c>
      <c r="D10" s="97"/>
      <c r="E10" s="98">
        <v>4</v>
      </c>
      <c r="F10" s="99">
        <v>12</v>
      </c>
      <c r="G10" s="97"/>
      <c r="H10" s="98"/>
      <c r="I10" s="99"/>
      <c r="J10" s="97"/>
      <c r="K10" s="98"/>
      <c r="L10" s="99"/>
      <c r="M10" s="97"/>
      <c r="N10" s="98"/>
      <c r="O10" s="99">
        <v>2</v>
      </c>
      <c r="P10" s="97">
        <v>4</v>
      </c>
      <c r="Q10" s="98">
        <v>14</v>
      </c>
      <c r="R10" s="99">
        <v>64</v>
      </c>
      <c r="S10" s="97">
        <v>3</v>
      </c>
      <c r="T10" s="98">
        <v>6</v>
      </c>
      <c r="U10" s="99">
        <v>87</v>
      </c>
      <c r="V10" s="97"/>
      <c r="W10" s="98"/>
      <c r="X10" s="99"/>
      <c r="Y10" s="100">
        <f t="shared" si="0"/>
        <v>7</v>
      </c>
      <c r="Z10" s="101">
        <f t="shared" si="0"/>
        <v>24</v>
      </c>
      <c r="AA10" s="102">
        <f t="shared" si="0"/>
        <v>165</v>
      </c>
      <c r="AB10" s="103">
        <f t="shared" si="1"/>
        <v>196</v>
      </c>
    </row>
    <row r="11" spans="1:28" ht="12.75">
      <c r="A11" s="94"/>
      <c r="B11" s="95" t="s">
        <v>87</v>
      </c>
      <c r="C11" s="96" t="s">
        <v>16</v>
      </c>
      <c r="D11" s="97">
        <v>1</v>
      </c>
      <c r="E11" s="98"/>
      <c r="F11" s="99"/>
      <c r="G11" s="97"/>
      <c r="H11" s="98"/>
      <c r="I11" s="99"/>
      <c r="J11" s="97"/>
      <c r="K11" s="98"/>
      <c r="L11" s="99"/>
      <c r="M11" s="97"/>
      <c r="N11" s="98"/>
      <c r="O11" s="99">
        <v>1</v>
      </c>
      <c r="P11" s="97"/>
      <c r="Q11" s="98"/>
      <c r="R11" s="99">
        <v>2</v>
      </c>
      <c r="S11" s="97"/>
      <c r="T11" s="98">
        <v>1</v>
      </c>
      <c r="U11" s="99">
        <v>7</v>
      </c>
      <c r="V11" s="97"/>
      <c r="W11" s="98"/>
      <c r="X11" s="99"/>
      <c r="Y11" s="100">
        <f t="shared" si="0"/>
        <v>1</v>
      </c>
      <c r="Z11" s="101">
        <f t="shared" si="0"/>
        <v>1</v>
      </c>
      <c r="AA11" s="102">
        <f t="shared" si="0"/>
        <v>10</v>
      </c>
      <c r="AB11" s="103">
        <f t="shared" si="1"/>
        <v>12</v>
      </c>
    </row>
    <row r="12" spans="1:28" ht="12.75">
      <c r="A12" s="94"/>
      <c r="B12" s="105" t="s">
        <v>196</v>
      </c>
      <c r="C12" s="96" t="s">
        <v>16</v>
      </c>
      <c r="D12" s="97">
        <v>1</v>
      </c>
      <c r="E12" s="98"/>
      <c r="F12" s="99"/>
      <c r="G12" s="97"/>
      <c r="H12" s="98"/>
      <c r="I12" s="99"/>
      <c r="J12" s="97"/>
      <c r="K12" s="98"/>
      <c r="L12" s="99"/>
      <c r="M12" s="97"/>
      <c r="N12" s="98">
        <v>1</v>
      </c>
      <c r="O12" s="99">
        <v>2</v>
      </c>
      <c r="P12" s="97">
        <v>1</v>
      </c>
      <c r="Q12" s="98">
        <v>2</v>
      </c>
      <c r="R12" s="99">
        <v>8</v>
      </c>
      <c r="S12" s="97">
        <v>2</v>
      </c>
      <c r="T12" s="98">
        <v>3</v>
      </c>
      <c r="U12" s="99">
        <v>21</v>
      </c>
      <c r="V12" s="97"/>
      <c r="W12" s="98"/>
      <c r="X12" s="99"/>
      <c r="Y12" s="100">
        <f t="shared" si="0"/>
        <v>4</v>
      </c>
      <c r="Z12" s="101">
        <f t="shared" si="0"/>
        <v>6</v>
      </c>
      <c r="AA12" s="102">
        <f t="shared" si="0"/>
        <v>31</v>
      </c>
      <c r="AB12" s="103">
        <f t="shared" si="1"/>
        <v>41</v>
      </c>
    </row>
    <row r="13" spans="1:28" ht="12.75">
      <c r="A13" s="94"/>
      <c r="B13" s="95" t="s">
        <v>197</v>
      </c>
      <c r="C13" s="96" t="s">
        <v>16</v>
      </c>
      <c r="D13" s="97">
        <v>2</v>
      </c>
      <c r="E13" s="98"/>
      <c r="F13" s="99">
        <v>4</v>
      </c>
      <c r="G13" s="97"/>
      <c r="H13" s="98"/>
      <c r="I13" s="99">
        <v>1</v>
      </c>
      <c r="J13" s="97"/>
      <c r="K13" s="98"/>
      <c r="L13" s="99"/>
      <c r="M13" s="97"/>
      <c r="N13" s="98"/>
      <c r="O13" s="99"/>
      <c r="P13" s="97">
        <v>3</v>
      </c>
      <c r="Q13" s="98">
        <v>2</v>
      </c>
      <c r="R13" s="99">
        <v>16</v>
      </c>
      <c r="S13" s="97"/>
      <c r="T13" s="98"/>
      <c r="U13" s="99">
        <v>1</v>
      </c>
      <c r="V13" s="97"/>
      <c r="W13" s="98"/>
      <c r="X13" s="99"/>
      <c r="Y13" s="100">
        <f t="shared" si="0"/>
        <v>5</v>
      </c>
      <c r="Z13" s="101">
        <f t="shared" si="0"/>
        <v>2</v>
      </c>
      <c r="AA13" s="102">
        <f t="shared" si="0"/>
        <v>22</v>
      </c>
      <c r="AB13" s="103">
        <f t="shared" si="1"/>
        <v>29</v>
      </c>
    </row>
    <row r="14" spans="1:28" ht="12.75">
      <c r="A14" s="94"/>
      <c r="B14" s="95" t="s">
        <v>153</v>
      </c>
      <c r="C14" s="96" t="s">
        <v>16</v>
      </c>
      <c r="D14" s="97">
        <v>1</v>
      </c>
      <c r="E14" s="118">
        <v>1</v>
      </c>
      <c r="F14" s="173">
        <v>7</v>
      </c>
      <c r="G14" s="97"/>
      <c r="H14" s="118"/>
      <c r="I14" s="173"/>
      <c r="J14" s="97"/>
      <c r="K14" s="118"/>
      <c r="L14" s="173"/>
      <c r="M14" s="97"/>
      <c r="N14" s="118"/>
      <c r="O14" s="173">
        <v>1</v>
      </c>
      <c r="P14" s="97">
        <v>1</v>
      </c>
      <c r="Q14" s="118">
        <v>8</v>
      </c>
      <c r="R14" s="173">
        <v>28</v>
      </c>
      <c r="S14" s="97">
        <v>1</v>
      </c>
      <c r="T14" s="118">
        <v>3</v>
      </c>
      <c r="U14" s="173">
        <v>13</v>
      </c>
      <c r="V14" s="97"/>
      <c r="W14" s="118"/>
      <c r="X14" s="173"/>
      <c r="Y14" s="100">
        <f t="shared" si="0"/>
        <v>3</v>
      </c>
      <c r="Z14" s="101">
        <f t="shared" si="0"/>
        <v>12</v>
      </c>
      <c r="AA14" s="102">
        <f t="shared" si="0"/>
        <v>49</v>
      </c>
      <c r="AB14" s="103">
        <f t="shared" si="1"/>
        <v>64</v>
      </c>
    </row>
    <row r="15" spans="1:28" ht="12.75">
      <c r="A15" s="94"/>
      <c r="B15" s="95" t="s">
        <v>310</v>
      </c>
      <c r="C15" s="96" t="s">
        <v>16</v>
      </c>
      <c r="D15" s="97"/>
      <c r="E15" s="98"/>
      <c r="F15" s="99"/>
      <c r="G15" s="97"/>
      <c r="H15" s="98"/>
      <c r="I15" s="99"/>
      <c r="J15" s="97"/>
      <c r="K15" s="98"/>
      <c r="L15" s="99"/>
      <c r="M15" s="97"/>
      <c r="N15" s="98"/>
      <c r="O15" s="99"/>
      <c r="P15" s="97"/>
      <c r="Q15" s="98"/>
      <c r="R15" s="99"/>
      <c r="S15" s="97"/>
      <c r="T15" s="98"/>
      <c r="U15" s="99"/>
      <c r="V15" s="97"/>
      <c r="W15" s="98"/>
      <c r="X15" s="99"/>
      <c r="Y15" s="100">
        <f t="shared" si="0"/>
        <v>0</v>
      </c>
      <c r="Z15" s="101">
        <f t="shared" si="0"/>
        <v>0</v>
      </c>
      <c r="AA15" s="102">
        <f t="shared" si="0"/>
        <v>0</v>
      </c>
      <c r="AB15" s="103">
        <f t="shared" si="1"/>
        <v>0</v>
      </c>
    </row>
    <row r="16" spans="1:28" ht="12.75">
      <c r="A16" s="94"/>
      <c r="B16" s="95" t="s">
        <v>271</v>
      </c>
      <c r="C16" s="96" t="s">
        <v>16</v>
      </c>
      <c r="D16" s="97"/>
      <c r="E16" s="98"/>
      <c r="F16" s="99">
        <v>3</v>
      </c>
      <c r="G16" s="97"/>
      <c r="H16" s="98"/>
      <c r="I16" s="99"/>
      <c r="J16" s="97"/>
      <c r="K16" s="98"/>
      <c r="L16" s="99"/>
      <c r="M16" s="97"/>
      <c r="N16" s="98"/>
      <c r="O16" s="99"/>
      <c r="P16" s="97"/>
      <c r="Q16" s="98"/>
      <c r="R16" s="99">
        <v>2</v>
      </c>
      <c r="S16" s="97">
        <v>2</v>
      </c>
      <c r="T16" s="98">
        <v>5</v>
      </c>
      <c r="U16" s="99">
        <v>11</v>
      </c>
      <c r="V16" s="97"/>
      <c r="W16" s="98"/>
      <c r="X16" s="99"/>
      <c r="Y16" s="100">
        <f t="shared" si="0"/>
        <v>2</v>
      </c>
      <c r="Z16" s="101">
        <f t="shared" si="0"/>
        <v>5</v>
      </c>
      <c r="AA16" s="102">
        <f t="shared" si="0"/>
        <v>16</v>
      </c>
      <c r="AB16" s="103">
        <f t="shared" si="1"/>
        <v>23</v>
      </c>
    </row>
    <row r="17" spans="1:28" ht="12.75">
      <c r="A17" s="94"/>
      <c r="B17" s="95" t="s">
        <v>234</v>
      </c>
      <c r="C17" s="96" t="s">
        <v>16</v>
      </c>
      <c r="D17" s="97"/>
      <c r="E17" s="98"/>
      <c r="F17" s="99">
        <v>2</v>
      </c>
      <c r="G17" s="97"/>
      <c r="H17" s="98"/>
      <c r="I17" s="99"/>
      <c r="J17" s="97"/>
      <c r="K17" s="98"/>
      <c r="L17" s="99"/>
      <c r="M17" s="97"/>
      <c r="N17" s="98"/>
      <c r="O17" s="99"/>
      <c r="P17" s="97">
        <v>2</v>
      </c>
      <c r="Q17" s="98"/>
      <c r="R17" s="99">
        <v>8</v>
      </c>
      <c r="S17" s="97">
        <v>4</v>
      </c>
      <c r="T17" s="98">
        <v>2</v>
      </c>
      <c r="U17" s="99">
        <v>81</v>
      </c>
      <c r="V17" s="97"/>
      <c r="W17" s="98"/>
      <c r="X17" s="99"/>
      <c r="Y17" s="100">
        <f t="shared" si="0"/>
        <v>6</v>
      </c>
      <c r="Z17" s="101">
        <f t="shared" si="0"/>
        <v>2</v>
      </c>
      <c r="AA17" s="102">
        <f t="shared" si="0"/>
        <v>91</v>
      </c>
      <c r="AB17" s="103">
        <f t="shared" si="1"/>
        <v>99</v>
      </c>
    </row>
    <row r="18" spans="1:28" ht="12.75">
      <c r="A18" s="106"/>
      <c r="B18" s="95" t="s">
        <v>19</v>
      </c>
      <c r="C18" s="96" t="s">
        <v>16</v>
      </c>
      <c r="D18" s="97">
        <v>1</v>
      </c>
      <c r="E18" s="98"/>
      <c r="F18" s="99"/>
      <c r="G18" s="97"/>
      <c r="H18" s="98"/>
      <c r="I18" s="99"/>
      <c r="J18" s="97"/>
      <c r="K18" s="98"/>
      <c r="L18" s="99"/>
      <c r="M18" s="97"/>
      <c r="N18" s="98"/>
      <c r="O18" s="99"/>
      <c r="P18" s="97"/>
      <c r="Q18" s="98"/>
      <c r="R18" s="99">
        <v>3</v>
      </c>
      <c r="S18" s="97"/>
      <c r="T18" s="98">
        <v>2</v>
      </c>
      <c r="U18" s="99">
        <v>19</v>
      </c>
      <c r="V18" s="97"/>
      <c r="W18" s="98"/>
      <c r="X18" s="99"/>
      <c r="Y18" s="100">
        <f t="shared" si="0"/>
        <v>1</v>
      </c>
      <c r="Z18" s="101">
        <f t="shared" si="0"/>
        <v>2</v>
      </c>
      <c r="AA18" s="102">
        <f t="shared" si="0"/>
        <v>22</v>
      </c>
      <c r="AB18" s="103">
        <f t="shared" si="1"/>
        <v>25</v>
      </c>
    </row>
    <row r="19" spans="1:28" ht="12.75">
      <c r="A19" s="106"/>
      <c r="B19" s="95" t="s">
        <v>272</v>
      </c>
      <c r="C19" s="96" t="s">
        <v>16</v>
      </c>
      <c r="D19" s="97"/>
      <c r="E19" s="98"/>
      <c r="F19" s="99"/>
      <c r="G19" s="97"/>
      <c r="H19" s="98"/>
      <c r="I19" s="99"/>
      <c r="J19" s="97"/>
      <c r="K19" s="98"/>
      <c r="L19" s="99"/>
      <c r="M19" s="97"/>
      <c r="N19" s="98"/>
      <c r="O19" s="99"/>
      <c r="P19" s="97"/>
      <c r="Q19" s="98"/>
      <c r="R19" s="99"/>
      <c r="S19" s="97"/>
      <c r="T19" s="98"/>
      <c r="U19" s="99"/>
      <c r="V19" s="97"/>
      <c r="W19" s="98"/>
      <c r="X19" s="99"/>
      <c r="Y19" s="100">
        <f t="shared" si="0"/>
        <v>0</v>
      </c>
      <c r="Z19" s="101">
        <f t="shared" si="0"/>
        <v>0</v>
      </c>
      <c r="AA19" s="102">
        <f t="shared" si="0"/>
        <v>0</v>
      </c>
      <c r="AB19" s="103">
        <f t="shared" si="1"/>
        <v>0</v>
      </c>
    </row>
    <row r="20" spans="1:28" ht="12.75">
      <c r="A20" s="107"/>
      <c r="B20" s="95" t="s">
        <v>20</v>
      </c>
      <c r="C20" s="96" t="s">
        <v>16</v>
      </c>
      <c r="D20" s="97"/>
      <c r="E20" s="98"/>
      <c r="F20" s="99"/>
      <c r="G20" s="97"/>
      <c r="H20" s="98"/>
      <c r="I20" s="99"/>
      <c r="J20" s="97"/>
      <c r="K20" s="98"/>
      <c r="L20" s="99"/>
      <c r="M20" s="97"/>
      <c r="N20" s="98"/>
      <c r="O20" s="99"/>
      <c r="P20" s="97"/>
      <c r="Q20" s="98"/>
      <c r="R20" s="99"/>
      <c r="S20" s="97"/>
      <c r="T20" s="98"/>
      <c r="U20" s="99">
        <v>2</v>
      </c>
      <c r="V20" s="97"/>
      <c r="W20" s="98"/>
      <c r="X20" s="99"/>
      <c r="Y20" s="100">
        <f t="shared" si="0"/>
        <v>0</v>
      </c>
      <c r="Z20" s="101">
        <f t="shared" si="0"/>
        <v>0</v>
      </c>
      <c r="AA20" s="102">
        <f t="shared" si="0"/>
        <v>2</v>
      </c>
      <c r="AB20" s="103">
        <f t="shared" si="1"/>
        <v>2</v>
      </c>
    </row>
    <row r="21" spans="1:28" ht="12.75">
      <c r="A21" s="107"/>
      <c r="B21" s="95" t="s">
        <v>29</v>
      </c>
      <c r="C21" s="96" t="s">
        <v>16</v>
      </c>
      <c r="D21" s="97"/>
      <c r="E21" s="98">
        <v>1</v>
      </c>
      <c r="F21" s="99">
        <v>9</v>
      </c>
      <c r="G21" s="97"/>
      <c r="H21" s="98"/>
      <c r="I21" s="99"/>
      <c r="J21" s="97"/>
      <c r="K21" s="98"/>
      <c r="L21" s="99"/>
      <c r="M21" s="97"/>
      <c r="N21" s="98"/>
      <c r="O21" s="99"/>
      <c r="P21" s="97"/>
      <c r="Q21" s="98">
        <v>2</v>
      </c>
      <c r="R21" s="99">
        <v>6</v>
      </c>
      <c r="S21" s="97">
        <v>1</v>
      </c>
      <c r="T21" s="98">
        <v>7</v>
      </c>
      <c r="U21" s="99">
        <v>81</v>
      </c>
      <c r="V21" s="190"/>
      <c r="W21" s="98"/>
      <c r="X21" s="174"/>
      <c r="Y21" s="100">
        <f t="shared" si="0"/>
        <v>1</v>
      </c>
      <c r="Z21" s="101">
        <f t="shared" si="0"/>
        <v>10</v>
      </c>
      <c r="AA21" s="102">
        <f t="shared" si="0"/>
        <v>96</v>
      </c>
      <c r="AB21" s="103">
        <f t="shared" si="1"/>
        <v>107</v>
      </c>
    </row>
    <row r="22" spans="1:28" ht="12.75">
      <c r="A22" s="107"/>
      <c r="B22" s="95" t="s">
        <v>55</v>
      </c>
      <c r="C22" s="96" t="s">
        <v>16</v>
      </c>
      <c r="D22" s="190">
        <v>2</v>
      </c>
      <c r="E22" s="98">
        <v>5</v>
      </c>
      <c r="F22" s="118">
        <v>27</v>
      </c>
      <c r="G22" s="190"/>
      <c r="H22" s="98"/>
      <c r="I22" s="118"/>
      <c r="J22" s="190"/>
      <c r="K22" s="98"/>
      <c r="L22" s="118"/>
      <c r="M22" s="190"/>
      <c r="N22" s="98"/>
      <c r="O22" s="118">
        <v>2</v>
      </c>
      <c r="P22" s="190">
        <v>2</v>
      </c>
      <c r="Q22" s="98">
        <v>8</v>
      </c>
      <c r="R22" s="118">
        <v>46</v>
      </c>
      <c r="S22" s="190"/>
      <c r="T22" s="98">
        <v>1</v>
      </c>
      <c r="U22" s="118">
        <v>2</v>
      </c>
      <c r="V22" s="190"/>
      <c r="W22" s="98"/>
      <c r="X22" s="118"/>
      <c r="Y22" s="100">
        <f t="shared" si="0"/>
        <v>4</v>
      </c>
      <c r="Z22" s="101">
        <f t="shared" si="0"/>
        <v>14</v>
      </c>
      <c r="AA22" s="102">
        <f t="shared" si="0"/>
        <v>77</v>
      </c>
      <c r="AB22" s="103">
        <f t="shared" si="1"/>
        <v>95</v>
      </c>
    </row>
    <row r="23" spans="1:28" ht="12.75">
      <c r="A23" s="107"/>
      <c r="B23" s="95" t="s">
        <v>56</v>
      </c>
      <c r="C23" s="96" t="s">
        <v>16</v>
      </c>
      <c r="D23" s="190">
        <v>2</v>
      </c>
      <c r="E23" s="98">
        <v>7</v>
      </c>
      <c r="F23" s="118">
        <v>1</v>
      </c>
      <c r="G23" s="190"/>
      <c r="H23" s="98"/>
      <c r="I23" s="118"/>
      <c r="J23" s="190"/>
      <c r="K23" s="98"/>
      <c r="L23" s="118"/>
      <c r="M23" s="190"/>
      <c r="N23" s="98"/>
      <c r="O23" s="118"/>
      <c r="P23" s="190"/>
      <c r="Q23" s="98"/>
      <c r="R23" s="118"/>
      <c r="S23" s="190"/>
      <c r="T23" s="98"/>
      <c r="U23" s="118"/>
      <c r="V23" s="190"/>
      <c r="W23" s="98"/>
      <c r="X23" s="118"/>
      <c r="Y23" s="100">
        <f t="shared" si="0"/>
        <v>2</v>
      </c>
      <c r="Z23" s="101">
        <f t="shared" si="0"/>
        <v>7</v>
      </c>
      <c r="AA23" s="102">
        <f t="shared" si="0"/>
        <v>1</v>
      </c>
      <c r="AB23" s="103">
        <f t="shared" si="1"/>
        <v>10</v>
      </c>
    </row>
    <row r="24" spans="1:28" ht="12.75">
      <c r="A24" s="107"/>
      <c r="B24" s="95" t="s">
        <v>319</v>
      </c>
      <c r="C24" s="96" t="s">
        <v>16</v>
      </c>
      <c r="D24" s="190"/>
      <c r="E24" s="98">
        <v>1</v>
      </c>
      <c r="F24" s="118">
        <v>2</v>
      </c>
      <c r="G24" s="190"/>
      <c r="H24" s="98"/>
      <c r="I24" s="118"/>
      <c r="J24" s="190"/>
      <c r="K24" s="98"/>
      <c r="L24" s="118"/>
      <c r="M24" s="190">
        <v>2</v>
      </c>
      <c r="N24" s="98"/>
      <c r="O24" s="118">
        <v>1</v>
      </c>
      <c r="P24" s="190"/>
      <c r="Q24" s="98"/>
      <c r="R24" s="118"/>
      <c r="S24" s="190"/>
      <c r="T24" s="98"/>
      <c r="U24" s="118"/>
      <c r="V24" s="190"/>
      <c r="W24" s="98"/>
      <c r="X24" s="118"/>
      <c r="Y24" s="100">
        <f t="shared" si="0"/>
        <v>2</v>
      </c>
      <c r="Z24" s="101">
        <f t="shared" si="0"/>
        <v>1</v>
      </c>
      <c r="AA24" s="102">
        <f t="shared" si="0"/>
        <v>3</v>
      </c>
      <c r="AB24" s="103">
        <f t="shared" si="1"/>
        <v>6</v>
      </c>
    </row>
    <row r="25" spans="1:28" ht="12.75">
      <c r="A25" s="107"/>
      <c r="B25" s="95" t="s">
        <v>85</v>
      </c>
      <c r="C25" s="96" t="s">
        <v>16</v>
      </c>
      <c r="D25" s="190"/>
      <c r="E25" s="98">
        <v>1</v>
      </c>
      <c r="F25" s="118">
        <v>1</v>
      </c>
      <c r="G25" s="190"/>
      <c r="H25" s="98"/>
      <c r="I25" s="118"/>
      <c r="J25" s="190"/>
      <c r="K25" s="98"/>
      <c r="L25" s="118"/>
      <c r="M25" s="190"/>
      <c r="N25" s="98"/>
      <c r="O25" s="118"/>
      <c r="P25" s="190"/>
      <c r="Q25" s="98"/>
      <c r="R25" s="118">
        <v>3</v>
      </c>
      <c r="S25" s="190"/>
      <c r="T25" s="98"/>
      <c r="U25" s="118"/>
      <c r="V25" s="190"/>
      <c r="W25" s="98"/>
      <c r="X25" s="118"/>
      <c r="Y25" s="100">
        <f t="shared" si="0"/>
        <v>0</v>
      </c>
      <c r="Z25" s="101">
        <f t="shared" si="0"/>
        <v>1</v>
      </c>
      <c r="AA25" s="102">
        <f t="shared" si="0"/>
        <v>4</v>
      </c>
      <c r="AB25" s="103">
        <f t="shared" si="1"/>
        <v>5</v>
      </c>
    </row>
    <row r="26" spans="1:28" ht="31.5">
      <c r="A26" s="28"/>
      <c r="B26" s="29" t="s">
        <v>218</v>
      </c>
      <c r="C26" s="30" t="s">
        <v>16</v>
      </c>
      <c r="D26" s="31">
        <f>SUM(D9:D25)</f>
        <v>11</v>
      </c>
      <c r="E26" s="31">
        <f aca="true" t="shared" si="2" ref="E26:X26">SUM(E9:E25)</f>
        <v>31</v>
      </c>
      <c r="F26" s="31">
        <f t="shared" si="2"/>
        <v>103</v>
      </c>
      <c r="G26" s="31">
        <f t="shared" si="2"/>
        <v>0</v>
      </c>
      <c r="H26" s="31">
        <f t="shared" si="2"/>
        <v>0</v>
      </c>
      <c r="I26" s="31">
        <f t="shared" si="2"/>
        <v>11</v>
      </c>
      <c r="J26" s="31">
        <f t="shared" si="2"/>
        <v>0</v>
      </c>
      <c r="K26" s="31">
        <f t="shared" si="2"/>
        <v>0</v>
      </c>
      <c r="L26" s="31">
        <f t="shared" si="2"/>
        <v>0</v>
      </c>
      <c r="M26" s="31">
        <f t="shared" si="2"/>
        <v>2</v>
      </c>
      <c r="N26" s="31">
        <f t="shared" si="2"/>
        <v>3</v>
      </c>
      <c r="O26" s="31">
        <f t="shared" si="2"/>
        <v>12</v>
      </c>
      <c r="P26" s="31">
        <f t="shared" si="2"/>
        <v>20</v>
      </c>
      <c r="Q26" s="31">
        <f t="shared" si="2"/>
        <v>43</v>
      </c>
      <c r="R26" s="31">
        <f t="shared" si="2"/>
        <v>240</v>
      </c>
      <c r="S26" s="31">
        <f t="shared" si="2"/>
        <v>25</v>
      </c>
      <c r="T26" s="31">
        <f t="shared" si="2"/>
        <v>60</v>
      </c>
      <c r="U26" s="31">
        <f t="shared" si="2"/>
        <v>563</v>
      </c>
      <c r="V26" s="31">
        <f t="shared" si="2"/>
        <v>0</v>
      </c>
      <c r="W26" s="31">
        <f t="shared" si="2"/>
        <v>0</v>
      </c>
      <c r="X26" s="31">
        <f t="shared" si="2"/>
        <v>0</v>
      </c>
      <c r="Y26" s="31">
        <f t="shared" si="0"/>
        <v>58</v>
      </c>
      <c r="Z26" s="32">
        <f t="shared" si="0"/>
        <v>137</v>
      </c>
      <c r="AA26" s="33">
        <f t="shared" si="0"/>
        <v>929</v>
      </c>
      <c r="AB26" s="34">
        <f t="shared" si="1"/>
        <v>1124</v>
      </c>
    </row>
    <row r="27" spans="1:28" ht="15.75">
      <c r="A27" s="35"/>
      <c r="B27" s="36" t="s">
        <v>23</v>
      </c>
      <c r="C27" s="23" t="s">
        <v>23</v>
      </c>
      <c r="D27" s="24">
        <v>5</v>
      </c>
      <c r="E27" s="25">
        <v>13</v>
      </c>
      <c r="F27" s="26">
        <v>77</v>
      </c>
      <c r="G27" s="24"/>
      <c r="H27" s="25">
        <v>1</v>
      </c>
      <c r="I27" s="26">
        <v>9</v>
      </c>
      <c r="J27" s="24"/>
      <c r="K27" s="25">
        <v>1</v>
      </c>
      <c r="L27" s="26">
        <v>2</v>
      </c>
      <c r="M27" s="24"/>
      <c r="N27" s="25"/>
      <c r="O27" s="26">
        <v>2</v>
      </c>
      <c r="P27" s="24">
        <v>13</v>
      </c>
      <c r="Q27" s="25">
        <v>33</v>
      </c>
      <c r="R27" s="26">
        <v>181</v>
      </c>
      <c r="S27" s="24">
        <v>13</v>
      </c>
      <c r="T27" s="25">
        <v>64</v>
      </c>
      <c r="U27" s="26">
        <v>279</v>
      </c>
      <c r="V27" s="24"/>
      <c r="W27" s="25"/>
      <c r="X27" s="26"/>
      <c r="Y27" s="24">
        <f t="shared" si="0"/>
        <v>31</v>
      </c>
      <c r="Z27" s="25">
        <f t="shared" si="0"/>
        <v>112</v>
      </c>
      <c r="AA27" s="26">
        <f t="shared" si="0"/>
        <v>550</v>
      </c>
      <c r="AB27" s="27">
        <f t="shared" si="1"/>
        <v>693</v>
      </c>
    </row>
    <row r="28" spans="1:28" ht="12.75">
      <c r="A28" s="107"/>
      <c r="B28" s="95" t="s">
        <v>24</v>
      </c>
      <c r="C28" s="96" t="s">
        <v>23</v>
      </c>
      <c r="D28" s="97"/>
      <c r="E28" s="98"/>
      <c r="F28" s="99">
        <v>12</v>
      </c>
      <c r="G28" s="97"/>
      <c r="H28" s="98">
        <v>1</v>
      </c>
      <c r="I28" s="99">
        <v>8</v>
      </c>
      <c r="J28" s="97"/>
      <c r="K28" s="98">
        <v>1</v>
      </c>
      <c r="L28" s="99">
        <v>2</v>
      </c>
      <c r="M28" s="97"/>
      <c r="N28" s="98"/>
      <c r="O28" s="99">
        <v>1</v>
      </c>
      <c r="P28" s="97"/>
      <c r="Q28" s="98">
        <v>6</v>
      </c>
      <c r="R28" s="99">
        <v>54</v>
      </c>
      <c r="S28" s="97"/>
      <c r="T28" s="98">
        <v>21</v>
      </c>
      <c r="U28" s="99">
        <v>95</v>
      </c>
      <c r="V28" s="97"/>
      <c r="W28" s="98"/>
      <c r="X28" s="99"/>
      <c r="Y28" s="100">
        <f t="shared" si="0"/>
        <v>0</v>
      </c>
      <c r="Z28" s="101">
        <f t="shared" si="0"/>
        <v>29</v>
      </c>
      <c r="AA28" s="102">
        <f t="shared" si="0"/>
        <v>172</v>
      </c>
      <c r="AB28" s="103">
        <f t="shared" si="1"/>
        <v>201</v>
      </c>
    </row>
    <row r="29" spans="1:28" ht="12.75">
      <c r="A29" s="107"/>
      <c r="B29" s="95" t="s">
        <v>25</v>
      </c>
      <c r="C29" s="96" t="s">
        <v>23</v>
      </c>
      <c r="D29" s="97">
        <v>5</v>
      </c>
      <c r="E29" s="98">
        <v>11</v>
      </c>
      <c r="F29" s="99">
        <v>63</v>
      </c>
      <c r="G29" s="97"/>
      <c r="H29" s="98"/>
      <c r="I29" s="99">
        <v>1</v>
      </c>
      <c r="J29" s="97"/>
      <c r="K29" s="98"/>
      <c r="L29" s="99"/>
      <c r="M29" s="97"/>
      <c r="N29" s="98"/>
      <c r="O29" s="99"/>
      <c r="P29" s="97">
        <v>13</v>
      </c>
      <c r="Q29" s="98">
        <v>26</v>
      </c>
      <c r="R29" s="99">
        <v>126</v>
      </c>
      <c r="S29" s="97">
        <v>9</v>
      </c>
      <c r="T29" s="98">
        <v>22</v>
      </c>
      <c r="U29" s="99">
        <v>112</v>
      </c>
      <c r="V29" s="97"/>
      <c r="W29" s="98"/>
      <c r="X29" s="99"/>
      <c r="Y29" s="100">
        <f t="shared" si="0"/>
        <v>27</v>
      </c>
      <c r="Z29" s="101">
        <f t="shared" si="0"/>
        <v>59</v>
      </c>
      <c r="AA29" s="102">
        <f t="shared" si="0"/>
        <v>302</v>
      </c>
      <c r="AB29" s="103">
        <f t="shared" si="1"/>
        <v>388</v>
      </c>
    </row>
    <row r="30" spans="1:28" ht="12.75">
      <c r="A30" s="108"/>
      <c r="B30" s="95" t="s">
        <v>154</v>
      </c>
      <c r="C30" s="96" t="s">
        <v>23</v>
      </c>
      <c r="D30" s="97"/>
      <c r="E30" s="98"/>
      <c r="F30" s="99">
        <v>2</v>
      </c>
      <c r="G30" s="97"/>
      <c r="H30" s="98"/>
      <c r="I30" s="99"/>
      <c r="J30" s="97"/>
      <c r="K30" s="98"/>
      <c r="L30" s="99"/>
      <c r="M30" s="97"/>
      <c r="N30" s="98"/>
      <c r="O30" s="99"/>
      <c r="P30" s="97"/>
      <c r="Q30" s="98"/>
      <c r="R30" s="99"/>
      <c r="S30" s="97">
        <v>3</v>
      </c>
      <c r="T30" s="98">
        <v>14</v>
      </c>
      <c r="U30" s="99">
        <v>24</v>
      </c>
      <c r="V30" s="97"/>
      <c r="W30" s="98"/>
      <c r="X30" s="99"/>
      <c r="Y30" s="100">
        <f t="shared" si="0"/>
        <v>3</v>
      </c>
      <c r="Z30" s="101">
        <f t="shared" si="0"/>
        <v>14</v>
      </c>
      <c r="AA30" s="102">
        <f t="shared" si="0"/>
        <v>26</v>
      </c>
      <c r="AB30" s="103">
        <f t="shared" si="1"/>
        <v>43</v>
      </c>
    </row>
    <row r="31" spans="1:28" ht="12.75">
      <c r="A31" s="107"/>
      <c r="B31" s="95" t="s">
        <v>117</v>
      </c>
      <c r="C31" s="96" t="s">
        <v>23</v>
      </c>
      <c r="D31" s="190"/>
      <c r="E31" s="98">
        <v>2</v>
      </c>
      <c r="F31" s="118"/>
      <c r="G31" s="190"/>
      <c r="H31" s="98"/>
      <c r="I31" s="118"/>
      <c r="J31" s="190"/>
      <c r="K31" s="98"/>
      <c r="L31" s="118"/>
      <c r="M31" s="190"/>
      <c r="N31" s="98"/>
      <c r="O31" s="118">
        <v>1</v>
      </c>
      <c r="P31" s="190"/>
      <c r="Q31" s="98">
        <v>1</v>
      </c>
      <c r="R31" s="118">
        <v>1</v>
      </c>
      <c r="S31" s="190">
        <v>1</v>
      </c>
      <c r="T31" s="98">
        <v>7</v>
      </c>
      <c r="U31" s="118">
        <v>48</v>
      </c>
      <c r="V31" s="190"/>
      <c r="W31" s="98"/>
      <c r="X31" s="118"/>
      <c r="Y31" s="100">
        <f t="shared" si="0"/>
        <v>1</v>
      </c>
      <c r="Z31" s="101">
        <f t="shared" si="0"/>
        <v>10</v>
      </c>
      <c r="AA31" s="102">
        <f t="shared" si="0"/>
        <v>50</v>
      </c>
      <c r="AB31" s="103">
        <f t="shared" si="1"/>
        <v>61</v>
      </c>
    </row>
    <row r="32" spans="1:28" ht="31.5">
      <c r="A32" s="28"/>
      <c r="B32" s="29" t="s">
        <v>219</v>
      </c>
      <c r="C32" s="30" t="s">
        <v>23</v>
      </c>
      <c r="D32" s="31">
        <f>SUM(D28:D31)</f>
        <v>5</v>
      </c>
      <c r="E32" s="31">
        <f aca="true" t="shared" si="3" ref="E32:X32">SUM(E28:E31)</f>
        <v>13</v>
      </c>
      <c r="F32" s="31">
        <f t="shared" si="3"/>
        <v>77</v>
      </c>
      <c r="G32" s="31">
        <f t="shared" si="3"/>
        <v>0</v>
      </c>
      <c r="H32" s="31">
        <f t="shared" si="3"/>
        <v>1</v>
      </c>
      <c r="I32" s="31">
        <f t="shared" si="3"/>
        <v>9</v>
      </c>
      <c r="J32" s="31">
        <f t="shared" si="3"/>
        <v>0</v>
      </c>
      <c r="K32" s="31">
        <f t="shared" si="3"/>
        <v>1</v>
      </c>
      <c r="L32" s="31">
        <f t="shared" si="3"/>
        <v>2</v>
      </c>
      <c r="M32" s="31">
        <f t="shared" si="3"/>
        <v>0</v>
      </c>
      <c r="N32" s="31">
        <f t="shared" si="3"/>
        <v>0</v>
      </c>
      <c r="O32" s="31">
        <f t="shared" si="3"/>
        <v>2</v>
      </c>
      <c r="P32" s="31">
        <f t="shared" si="3"/>
        <v>13</v>
      </c>
      <c r="Q32" s="31">
        <f t="shared" si="3"/>
        <v>33</v>
      </c>
      <c r="R32" s="31">
        <f t="shared" si="3"/>
        <v>181</v>
      </c>
      <c r="S32" s="31">
        <f t="shared" si="3"/>
        <v>13</v>
      </c>
      <c r="T32" s="31">
        <f t="shared" si="3"/>
        <v>64</v>
      </c>
      <c r="U32" s="31">
        <f t="shared" si="3"/>
        <v>279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0"/>
        <v>31</v>
      </c>
      <c r="Z32" s="32">
        <f t="shared" si="0"/>
        <v>112</v>
      </c>
      <c r="AA32" s="33">
        <f t="shared" si="0"/>
        <v>550</v>
      </c>
      <c r="AB32" s="34">
        <f t="shared" si="1"/>
        <v>693</v>
      </c>
    </row>
    <row r="33" spans="1:28" ht="15.75">
      <c r="A33" s="35"/>
      <c r="B33" s="36" t="s">
        <v>30</v>
      </c>
      <c r="C33" s="23" t="s">
        <v>30</v>
      </c>
      <c r="D33" s="24">
        <v>5</v>
      </c>
      <c r="E33" s="25">
        <v>17</v>
      </c>
      <c r="F33" s="26">
        <v>96</v>
      </c>
      <c r="G33" s="24"/>
      <c r="H33" s="25">
        <v>1</v>
      </c>
      <c r="I33" s="26">
        <v>13</v>
      </c>
      <c r="J33" s="24"/>
      <c r="K33" s="25"/>
      <c r="L33" s="26"/>
      <c r="M33" s="24"/>
      <c r="N33" s="25">
        <v>4</v>
      </c>
      <c r="O33" s="26">
        <v>11</v>
      </c>
      <c r="P33" s="24">
        <v>23</v>
      </c>
      <c r="Q33" s="25">
        <v>41</v>
      </c>
      <c r="R33" s="26">
        <v>232</v>
      </c>
      <c r="S33" s="24">
        <v>56</v>
      </c>
      <c r="T33" s="25">
        <v>112</v>
      </c>
      <c r="U33" s="26">
        <v>575</v>
      </c>
      <c r="V33" s="24"/>
      <c r="W33" s="25"/>
      <c r="X33" s="26"/>
      <c r="Y33" s="24">
        <f t="shared" si="0"/>
        <v>84</v>
      </c>
      <c r="Z33" s="25">
        <f t="shared" si="0"/>
        <v>175</v>
      </c>
      <c r="AA33" s="26">
        <f t="shared" si="0"/>
        <v>927</v>
      </c>
      <c r="AB33" s="27">
        <f t="shared" si="1"/>
        <v>1186</v>
      </c>
    </row>
    <row r="34" spans="1:28" ht="12.75">
      <c r="A34" s="107"/>
      <c r="B34" s="95" t="s">
        <v>206</v>
      </c>
      <c r="C34" s="96" t="s">
        <v>30</v>
      </c>
      <c r="D34" s="190">
        <v>1</v>
      </c>
      <c r="E34" s="98">
        <v>1</v>
      </c>
      <c r="F34" s="118">
        <v>11</v>
      </c>
      <c r="G34" s="190"/>
      <c r="H34" s="98"/>
      <c r="I34" s="118">
        <v>6</v>
      </c>
      <c r="J34" s="190"/>
      <c r="K34" s="98"/>
      <c r="L34" s="118"/>
      <c r="M34" s="190"/>
      <c r="N34" s="98">
        <v>1</v>
      </c>
      <c r="O34" s="118"/>
      <c r="P34" s="190"/>
      <c r="Q34" s="98">
        <v>3</v>
      </c>
      <c r="R34" s="118">
        <v>18</v>
      </c>
      <c r="S34" s="190">
        <v>11</v>
      </c>
      <c r="T34" s="98">
        <v>22</v>
      </c>
      <c r="U34" s="118">
        <v>127</v>
      </c>
      <c r="V34" s="190"/>
      <c r="W34" s="98"/>
      <c r="X34" s="118"/>
      <c r="Y34" s="100">
        <f t="shared" si="0"/>
        <v>12</v>
      </c>
      <c r="Z34" s="101">
        <f t="shared" si="0"/>
        <v>27</v>
      </c>
      <c r="AA34" s="102">
        <f t="shared" si="0"/>
        <v>162</v>
      </c>
      <c r="AB34" s="103">
        <f t="shared" si="1"/>
        <v>201</v>
      </c>
    </row>
    <row r="35" spans="1:28" ht="12.75">
      <c r="A35" s="107"/>
      <c r="B35" s="95" t="s">
        <v>32</v>
      </c>
      <c r="C35" s="96" t="s">
        <v>30</v>
      </c>
      <c r="D35" s="190">
        <v>2</v>
      </c>
      <c r="E35" s="98">
        <v>4</v>
      </c>
      <c r="F35" s="174">
        <v>26</v>
      </c>
      <c r="G35" s="190"/>
      <c r="H35" s="98"/>
      <c r="I35" s="174"/>
      <c r="J35" s="190"/>
      <c r="K35" s="98"/>
      <c r="L35" s="174"/>
      <c r="M35" s="190"/>
      <c r="N35" s="98">
        <v>1</v>
      </c>
      <c r="O35" s="174"/>
      <c r="P35" s="190">
        <v>6</v>
      </c>
      <c r="Q35" s="98">
        <v>4</v>
      </c>
      <c r="R35" s="174">
        <v>57</v>
      </c>
      <c r="S35" s="190">
        <v>7</v>
      </c>
      <c r="T35" s="98">
        <v>17</v>
      </c>
      <c r="U35" s="174">
        <v>103</v>
      </c>
      <c r="V35" s="190"/>
      <c r="W35" s="98"/>
      <c r="X35" s="174"/>
      <c r="Y35" s="100">
        <f t="shared" si="0"/>
        <v>15</v>
      </c>
      <c r="Z35" s="101">
        <f t="shared" si="0"/>
        <v>26</v>
      </c>
      <c r="AA35" s="102">
        <f t="shared" si="0"/>
        <v>186</v>
      </c>
      <c r="AB35" s="103">
        <f t="shared" si="1"/>
        <v>227</v>
      </c>
    </row>
    <row r="36" spans="1:28" ht="12.75">
      <c r="A36" s="107"/>
      <c r="B36" s="95" t="s">
        <v>33</v>
      </c>
      <c r="C36" s="96" t="s">
        <v>30</v>
      </c>
      <c r="D36" s="190">
        <v>1</v>
      </c>
      <c r="E36" s="98">
        <v>5</v>
      </c>
      <c r="F36" s="118">
        <v>20</v>
      </c>
      <c r="G36" s="190"/>
      <c r="H36" s="98"/>
      <c r="I36" s="118"/>
      <c r="J36" s="190"/>
      <c r="K36" s="98"/>
      <c r="L36" s="118"/>
      <c r="M36" s="190"/>
      <c r="N36" s="98"/>
      <c r="O36" s="118">
        <v>1</v>
      </c>
      <c r="P36" s="190">
        <v>3</v>
      </c>
      <c r="Q36" s="98">
        <v>11</v>
      </c>
      <c r="R36" s="118">
        <v>38</v>
      </c>
      <c r="S36" s="190">
        <v>14</v>
      </c>
      <c r="T36" s="98">
        <v>29</v>
      </c>
      <c r="U36" s="118">
        <v>123</v>
      </c>
      <c r="V36" s="190"/>
      <c r="W36" s="98"/>
      <c r="X36" s="118"/>
      <c r="Y36" s="100">
        <f t="shared" si="0"/>
        <v>18</v>
      </c>
      <c r="Z36" s="101">
        <f t="shared" si="0"/>
        <v>45</v>
      </c>
      <c r="AA36" s="102">
        <f t="shared" si="0"/>
        <v>182</v>
      </c>
      <c r="AB36" s="103">
        <f t="shared" si="1"/>
        <v>245</v>
      </c>
    </row>
    <row r="37" spans="1:28" ht="12.75">
      <c r="A37" s="107"/>
      <c r="B37" s="95" t="s">
        <v>66</v>
      </c>
      <c r="C37" s="96" t="s">
        <v>30</v>
      </c>
      <c r="D37" s="190"/>
      <c r="E37" s="98"/>
      <c r="F37" s="174"/>
      <c r="G37" s="190"/>
      <c r="H37" s="98"/>
      <c r="I37" s="174"/>
      <c r="J37" s="190"/>
      <c r="K37" s="98"/>
      <c r="L37" s="174"/>
      <c r="M37" s="190"/>
      <c r="N37" s="98"/>
      <c r="O37" s="174"/>
      <c r="P37" s="190"/>
      <c r="Q37" s="98"/>
      <c r="R37" s="174"/>
      <c r="S37" s="190">
        <v>1</v>
      </c>
      <c r="T37" s="98">
        <v>3</v>
      </c>
      <c r="U37" s="174">
        <v>36</v>
      </c>
      <c r="V37" s="190"/>
      <c r="W37" s="98"/>
      <c r="X37" s="174"/>
      <c r="Y37" s="100">
        <f aca="true" t="shared" si="4" ref="Y37:AA48">D37+G37+J37+M37+P37+S37+V37</f>
        <v>1</v>
      </c>
      <c r="Z37" s="101">
        <f t="shared" si="4"/>
        <v>3</v>
      </c>
      <c r="AA37" s="102">
        <f t="shared" si="4"/>
        <v>36</v>
      </c>
      <c r="AB37" s="103">
        <f t="shared" si="1"/>
        <v>40</v>
      </c>
    </row>
    <row r="38" spans="1:28" ht="12.75">
      <c r="A38" s="107"/>
      <c r="B38" s="95" t="s">
        <v>78</v>
      </c>
      <c r="C38" s="96" t="s">
        <v>30</v>
      </c>
      <c r="D38" s="190">
        <v>1</v>
      </c>
      <c r="E38" s="98">
        <v>4</v>
      </c>
      <c r="F38" s="174">
        <v>28</v>
      </c>
      <c r="G38" s="190"/>
      <c r="H38" s="98"/>
      <c r="I38" s="174">
        <v>3</v>
      </c>
      <c r="J38" s="190"/>
      <c r="K38" s="98"/>
      <c r="L38" s="174"/>
      <c r="M38" s="190"/>
      <c r="N38" s="98"/>
      <c r="O38" s="174">
        <v>5</v>
      </c>
      <c r="P38" s="190">
        <v>9</v>
      </c>
      <c r="Q38" s="98">
        <v>16</v>
      </c>
      <c r="R38" s="174">
        <v>84</v>
      </c>
      <c r="S38" s="190">
        <v>15</v>
      </c>
      <c r="T38" s="98">
        <v>32</v>
      </c>
      <c r="U38" s="174">
        <v>125</v>
      </c>
      <c r="V38" s="190"/>
      <c r="W38" s="98"/>
      <c r="X38" s="174"/>
      <c r="Y38" s="100">
        <f t="shared" si="4"/>
        <v>25</v>
      </c>
      <c r="Z38" s="101">
        <f t="shared" si="4"/>
        <v>52</v>
      </c>
      <c r="AA38" s="102">
        <f t="shared" si="4"/>
        <v>245</v>
      </c>
      <c r="AB38" s="103">
        <f t="shared" si="1"/>
        <v>322</v>
      </c>
    </row>
    <row r="39" spans="1:28" ht="12.75">
      <c r="A39" s="107"/>
      <c r="B39" s="95" t="s">
        <v>156</v>
      </c>
      <c r="C39" s="96" t="s">
        <v>30</v>
      </c>
      <c r="D39" s="190"/>
      <c r="E39" s="98"/>
      <c r="F39" s="118">
        <v>2</v>
      </c>
      <c r="G39" s="190"/>
      <c r="H39" s="98"/>
      <c r="I39" s="118"/>
      <c r="J39" s="190"/>
      <c r="K39" s="98"/>
      <c r="L39" s="118"/>
      <c r="M39" s="190"/>
      <c r="N39" s="98">
        <v>2</v>
      </c>
      <c r="O39" s="118">
        <v>3</v>
      </c>
      <c r="P39" s="190"/>
      <c r="Q39" s="98">
        <v>3</v>
      </c>
      <c r="R39" s="118">
        <v>10</v>
      </c>
      <c r="S39" s="190"/>
      <c r="T39" s="98">
        <v>2</v>
      </c>
      <c r="U39" s="118">
        <v>12</v>
      </c>
      <c r="V39" s="190"/>
      <c r="W39" s="98"/>
      <c r="X39" s="118"/>
      <c r="Y39" s="100">
        <f t="shared" si="4"/>
        <v>0</v>
      </c>
      <c r="Z39" s="101">
        <f t="shared" si="4"/>
        <v>7</v>
      </c>
      <c r="AA39" s="102">
        <f t="shared" si="4"/>
        <v>27</v>
      </c>
      <c r="AB39" s="103">
        <f t="shared" si="1"/>
        <v>34</v>
      </c>
    </row>
    <row r="40" spans="1:28" ht="12.75">
      <c r="A40" s="107"/>
      <c r="B40" s="95" t="s">
        <v>187</v>
      </c>
      <c r="C40" s="96" t="s">
        <v>30</v>
      </c>
      <c r="D40" s="190"/>
      <c r="E40" s="98"/>
      <c r="F40" s="174">
        <v>5</v>
      </c>
      <c r="G40" s="190"/>
      <c r="H40" s="98">
        <v>1</v>
      </c>
      <c r="I40" s="174">
        <v>2</v>
      </c>
      <c r="J40" s="190"/>
      <c r="K40" s="98"/>
      <c r="L40" s="174"/>
      <c r="M40" s="190"/>
      <c r="N40" s="98"/>
      <c r="O40" s="174"/>
      <c r="P40" s="190">
        <v>2</v>
      </c>
      <c r="Q40" s="98">
        <v>3</v>
      </c>
      <c r="R40" s="174">
        <v>20</v>
      </c>
      <c r="S40" s="190">
        <v>3</v>
      </c>
      <c r="T40" s="98">
        <v>5</v>
      </c>
      <c r="U40" s="174">
        <v>12</v>
      </c>
      <c r="V40" s="190"/>
      <c r="W40" s="98"/>
      <c r="X40" s="174"/>
      <c r="Y40" s="100">
        <f t="shared" si="4"/>
        <v>5</v>
      </c>
      <c r="Z40" s="101">
        <f t="shared" si="4"/>
        <v>9</v>
      </c>
      <c r="AA40" s="102">
        <f t="shared" si="4"/>
        <v>39</v>
      </c>
      <c r="AB40" s="103">
        <f t="shared" si="1"/>
        <v>53</v>
      </c>
    </row>
    <row r="41" spans="1:28" ht="12.75">
      <c r="A41" s="107"/>
      <c r="B41" s="95" t="s">
        <v>189</v>
      </c>
      <c r="C41" s="96" t="s">
        <v>30</v>
      </c>
      <c r="D41" s="190"/>
      <c r="E41" s="98">
        <v>3</v>
      </c>
      <c r="F41" s="174">
        <v>4</v>
      </c>
      <c r="G41" s="190"/>
      <c r="H41" s="98"/>
      <c r="I41" s="174">
        <v>1</v>
      </c>
      <c r="J41" s="190"/>
      <c r="K41" s="98"/>
      <c r="L41" s="174"/>
      <c r="M41" s="190"/>
      <c r="N41" s="98"/>
      <c r="O41" s="174"/>
      <c r="P41" s="190"/>
      <c r="Q41" s="98"/>
      <c r="R41" s="174"/>
      <c r="S41" s="190"/>
      <c r="T41" s="98"/>
      <c r="U41" s="174"/>
      <c r="V41" s="190"/>
      <c r="W41" s="98"/>
      <c r="X41" s="174"/>
      <c r="Y41" s="100">
        <f t="shared" si="4"/>
        <v>0</v>
      </c>
      <c r="Z41" s="101">
        <f t="shared" si="4"/>
        <v>3</v>
      </c>
      <c r="AA41" s="102">
        <f t="shared" si="4"/>
        <v>5</v>
      </c>
      <c r="AB41" s="103">
        <f t="shared" si="1"/>
        <v>8</v>
      </c>
    </row>
    <row r="42" spans="1:28" ht="12.75">
      <c r="A42" s="107"/>
      <c r="B42" s="95" t="s">
        <v>335</v>
      </c>
      <c r="C42" s="96" t="s">
        <v>30</v>
      </c>
      <c r="D42" s="190"/>
      <c r="E42" s="98"/>
      <c r="F42" s="118"/>
      <c r="G42" s="190"/>
      <c r="H42" s="98"/>
      <c r="I42" s="118">
        <v>1</v>
      </c>
      <c r="J42" s="190"/>
      <c r="K42" s="98"/>
      <c r="L42" s="118"/>
      <c r="M42" s="190"/>
      <c r="N42" s="98"/>
      <c r="O42" s="118"/>
      <c r="P42" s="190"/>
      <c r="Q42" s="98"/>
      <c r="R42" s="118"/>
      <c r="S42" s="190">
        <v>3</v>
      </c>
      <c r="T42" s="98">
        <v>2</v>
      </c>
      <c r="U42" s="118">
        <v>28</v>
      </c>
      <c r="V42" s="190"/>
      <c r="W42" s="98"/>
      <c r="X42" s="118"/>
      <c r="Y42" s="100">
        <f t="shared" si="4"/>
        <v>3</v>
      </c>
      <c r="Z42" s="101">
        <f t="shared" si="4"/>
        <v>2</v>
      </c>
      <c r="AA42" s="102">
        <f t="shared" si="4"/>
        <v>29</v>
      </c>
      <c r="AB42" s="103">
        <f t="shared" si="1"/>
        <v>34</v>
      </c>
    </row>
    <row r="43" spans="1:28" s="37" customFormat="1" ht="15" customHeight="1">
      <c r="A43" s="107"/>
      <c r="B43" s="95" t="s">
        <v>285</v>
      </c>
      <c r="C43" s="96" t="s">
        <v>30</v>
      </c>
      <c r="D43" s="190"/>
      <c r="E43" s="98"/>
      <c r="F43" s="174"/>
      <c r="G43" s="190"/>
      <c r="H43" s="98"/>
      <c r="I43" s="174"/>
      <c r="J43" s="190"/>
      <c r="K43" s="98"/>
      <c r="L43" s="174"/>
      <c r="M43" s="190"/>
      <c r="N43" s="98"/>
      <c r="O43" s="174"/>
      <c r="P43" s="190">
        <v>3</v>
      </c>
      <c r="Q43" s="98"/>
      <c r="R43" s="174">
        <v>3</v>
      </c>
      <c r="S43" s="190">
        <v>1</v>
      </c>
      <c r="T43" s="98"/>
      <c r="U43" s="174">
        <v>1</v>
      </c>
      <c r="V43" s="190"/>
      <c r="W43" s="98"/>
      <c r="X43" s="174"/>
      <c r="Y43" s="100">
        <f t="shared" si="4"/>
        <v>4</v>
      </c>
      <c r="Z43" s="101">
        <f t="shared" si="4"/>
        <v>0</v>
      </c>
      <c r="AA43" s="102">
        <f t="shared" si="4"/>
        <v>4</v>
      </c>
      <c r="AB43" s="103">
        <f t="shared" si="1"/>
        <v>8</v>
      </c>
    </row>
    <row r="44" spans="1:28" ht="12.75">
      <c r="A44" s="107"/>
      <c r="B44" s="95" t="s">
        <v>300</v>
      </c>
      <c r="C44" s="96" t="s">
        <v>30</v>
      </c>
      <c r="D44" s="190"/>
      <c r="E44" s="98"/>
      <c r="F44" s="118"/>
      <c r="G44" s="190"/>
      <c r="H44" s="98"/>
      <c r="I44" s="118"/>
      <c r="J44" s="190"/>
      <c r="K44" s="98"/>
      <c r="L44" s="118"/>
      <c r="M44" s="190"/>
      <c r="N44" s="98"/>
      <c r="O44" s="118">
        <v>2</v>
      </c>
      <c r="P44" s="190"/>
      <c r="Q44" s="98">
        <v>1</v>
      </c>
      <c r="R44" s="118"/>
      <c r="S44" s="190"/>
      <c r="T44" s="98"/>
      <c r="U44" s="118">
        <v>3</v>
      </c>
      <c r="V44" s="190"/>
      <c r="W44" s="98"/>
      <c r="X44" s="118"/>
      <c r="Y44" s="100">
        <f t="shared" si="4"/>
        <v>0</v>
      </c>
      <c r="Z44" s="101">
        <f t="shared" si="4"/>
        <v>1</v>
      </c>
      <c r="AA44" s="102">
        <f t="shared" si="4"/>
        <v>5</v>
      </c>
      <c r="AB44" s="103">
        <f t="shared" si="1"/>
        <v>6</v>
      </c>
    </row>
    <row r="45" spans="1:28" ht="12.75">
      <c r="A45" s="107"/>
      <c r="B45" s="95" t="s">
        <v>328</v>
      </c>
      <c r="C45" s="96" t="s">
        <v>30</v>
      </c>
      <c r="D45" s="190"/>
      <c r="E45" s="98"/>
      <c r="F45" s="174"/>
      <c r="G45" s="190"/>
      <c r="H45" s="98"/>
      <c r="I45" s="174"/>
      <c r="J45" s="97"/>
      <c r="K45" s="98"/>
      <c r="L45" s="99"/>
      <c r="M45" s="190"/>
      <c r="N45" s="98"/>
      <c r="O45" s="174"/>
      <c r="P45" s="190"/>
      <c r="Q45" s="98"/>
      <c r="R45" s="174">
        <v>1</v>
      </c>
      <c r="S45" s="97">
        <v>1</v>
      </c>
      <c r="T45" s="98"/>
      <c r="U45" s="99">
        <v>5</v>
      </c>
      <c r="V45" s="97"/>
      <c r="W45" s="98"/>
      <c r="X45" s="99"/>
      <c r="Y45" s="100">
        <f t="shared" si="4"/>
        <v>1</v>
      </c>
      <c r="Z45" s="101">
        <f t="shared" si="4"/>
        <v>0</v>
      </c>
      <c r="AA45" s="102">
        <f t="shared" si="4"/>
        <v>6</v>
      </c>
      <c r="AB45" s="103">
        <f t="shared" si="1"/>
        <v>7</v>
      </c>
    </row>
    <row r="46" spans="1:28" ht="12.75">
      <c r="A46" s="107"/>
      <c r="B46" s="95" t="s">
        <v>118</v>
      </c>
      <c r="C46" s="96" t="s">
        <v>30</v>
      </c>
      <c r="D46" s="190"/>
      <c r="E46" s="98"/>
      <c r="F46" s="174"/>
      <c r="G46" s="97"/>
      <c r="H46" s="98"/>
      <c r="I46" s="99"/>
      <c r="J46" s="97"/>
      <c r="K46" s="98"/>
      <c r="L46" s="99"/>
      <c r="M46" s="97"/>
      <c r="N46" s="98"/>
      <c r="O46" s="99"/>
      <c r="P46" s="97"/>
      <c r="Q46" s="98"/>
      <c r="R46" s="99">
        <v>1</v>
      </c>
      <c r="S46" s="97"/>
      <c r="T46" s="98"/>
      <c r="U46" s="99"/>
      <c r="V46" s="97"/>
      <c r="W46" s="98"/>
      <c r="X46" s="99"/>
      <c r="Y46" s="100">
        <f t="shared" si="4"/>
        <v>0</v>
      </c>
      <c r="Z46" s="101">
        <f t="shared" si="4"/>
        <v>0</v>
      </c>
      <c r="AA46" s="102">
        <f t="shared" si="4"/>
        <v>1</v>
      </c>
      <c r="AB46" s="103">
        <f t="shared" si="1"/>
        <v>1</v>
      </c>
    </row>
    <row r="47" spans="1:28" ht="31.5">
      <c r="A47" s="38"/>
      <c r="B47" s="39" t="s">
        <v>220</v>
      </c>
      <c r="C47" s="40" t="s">
        <v>30</v>
      </c>
      <c r="D47" s="41">
        <f>SUM(D34:D46)</f>
        <v>5</v>
      </c>
      <c r="E47" s="41">
        <f aca="true" t="shared" si="5" ref="E47:X47">SUM(E34:E46)</f>
        <v>17</v>
      </c>
      <c r="F47" s="41">
        <f t="shared" si="5"/>
        <v>96</v>
      </c>
      <c r="G47" s="41">
        <f t="shared" si="5"/>
        <v>0</v>
      </c>
      <c r="H47" s="41">
        <f t="shared" si="5"/>
        <v>1</v>
      </c>
      <c r="I47" s="41">
        <f t="shared" si="5"/>
        <v>13</v>
      </c>
      <c r="J47" s="41">
        <f t="shared" si="5"/>
        <v>0</v>
      </c>
      <c r="K47" s="41">
        <f t="shared" si="5"/>
        <v>0</v>
      </c>
      <c r="L47" s="41">
        <f t="shared" si="5"/>
        <v>0</v>
      </c>
      <c r="M47" s="41">
        <f t="shared" si="5"/>
        <v>0</v>
      </c>
      <c r="N47" s="41">
        <f t="shared" si="5"/>
        <v>4</v>
      </c>
      <c r="O47" s="41">
        <f t="shared" si="5"/>
        <v>11</v>
      </c>
      <c r="P47" s="41">
        <f t="shared" si="5"/>
        <v>23</v>
      </c>
      <c r="Q47" s="41">
        <f t="shared" si="5"/>
        <v>41</v>
      </c>
      <c r="R47" s="41">
        <f t="shared" si="5"/>
        <v>232</v>
      </c>
      <c r="S47" s="41">
        <f t="shared" si="5"/>
        <v>56</v>
      </c>
      <c r="T47" s="41">
        <f t="shared" si="5"/>
        <v>112</v>
      </c>
      <c r="U47" s="41">
        <f t="shared" si="5"/>
        <v>575</v>
      </c>
      <c r="V47" s="41">
        <f t="shared" si="5"/>
        <v>0</v>
      </c>
      <c r="W47" s="41">
        <f t="shared" si="5"/>
        <v>0</v>
      </c>
      <c r="X47" s="41">
        <f t="shared" si="5"/>
        <v>0</v>
      </c>
      <c r="Y47" s="31">
        <f t="shared" si="4"/>
        <v>84</v>
      </c>
      <c r="Z47" s="32">
        <f t="shared" si="4"/>
        <v>175</v>
      </c>
      <c r="AA47" s="33">
        <f t="shared" si="4"/>
        <v>927</v>
      </c>
      <c r="AB47" s="34">
        <f t="shared" si="1"/>
        <v>1186</v>
      </c>
    </row>
    <row r="48" spans="1:28" ht="15.75">
      <c r="A48" s="42"/>
      <c r="B48" s="22" t="s">
        <v>35</v>
      </c>
      <c r="C48" s="43" t="s">
        <v>35</v>
      </c>
      <c r="D48" s="44">
        <v>18</v>
      </c>
      <c r="E48" s="45">
        <v>26</v>
      </c>
      <c r="F48" s="46">
        <v>104</v>
      </c>
      <c r="G48" s="44"/>
      <c r="H48" s="45"/>
      <c r="I48" s="46">
        <v>1</v>
      </c>
      <c r="J48" s="44"/>
      <c r="K48" s="45"/>
      <c r="L48" s="46"/>
      <c r="M48" s="44"/>
      <c r="N48" s="45">
        <v>3</v>
      </c>
      <c r="O48" s="46">
        <v>19</v>
      </c>
      <c r="P48" s="44">
        <v>30</v>
      </c>
      <c r="Q48" s="45">
        <v>59</v>
      </c>
      <c r="R48" s="46">
        <v>278</v>
      </c>
      <c r="S48" s="44">
        <v>47</v>
      </c>
      <c r="T48" s="45">
        <v>76</v>
      </c>
      <c r="U48" s="46">
        <v>585</v>
      </c>
      <c r="V48" s="44"/>
      <c r="W48" s="45"/>
      <c r="X48" s="46"/>
      <c r="Y48" s="24">
        <f t="shared" si="4"/>
        <v>95</v>
      </c>
      <c r="Z48" s="25">
        <f t="shared" si="4"/>
        <v>164</v>
      </c>
      <c r="AA48" s="26">
        <f t="shared" si="4"/>
        <v>987</v>
      </c>
      <c r="AB48" s="27">
        <f t="shared" si="1"/>
        <v>1246</v>
      </c>
    </row>
    <row r="49" spans="1:28" ht="12.75">
      <c r="A49" s="109"/>
      <c r="B49" s="105" t="s">
        <v>36</v>
      </c>
      <c r="C49" s="110" t="s">
        <v>35</v>
      </c>
      <c r="D49" s="111">
        <v>1</v>
      </c>
      <c r="E49" s="112">
        <v>2</v>
      </c>
      <c r="F49" s="113">
        <v>9</v>
      </c>
      <c r="G49" s="111"/>
      <c r="H49" s="112"/>
      <c r="I49" s="113"/>
      <c r="J49" s="111"/>
      <c r="K49" s="112"/>
      <c r="L49" s="113"/>
      <c r="M49" s="111"/>
      <c r="N49" s="112"/>
      <c r="O49" s="113">
        <v>1</v>
      </c>
      <c r="P49" s="111">
        <v>4</v>
      </c>
      <c r="Q49" s="112">
        <v>12</v>
      </c>
      <c r="R49" s="113">
        <v>64</v>
      </c>
      <c r="S49" s="111">
        <v>12</v>
      </c>
      <c r="T49" s="112">
        <v>11</v>
      </c>
      <c r="U49" s="113">
        <v>111</v>
      </c>
      <c r="V49" s="111"/>
      <c r="W49" s="112"/>
      <c r="X49" s="113"/>
      <c r="Y49" s="100">
        <f aca="true" t="shared" si="6" ref="Y49:AA75">D49+G49+J49+M49+P49+S49+V49</f>
        <v>17</v>
      </c>
      <c r="Z49" s="101">
        <f t="shared" si="6"/>
        <v>25</v>
      </c>
      <c r="AA49" s="102">
        <f t="shared" si="6"/>
        <v>185</v>
      </c>
      <c r="AB49" s="103">
        <f t="shared" si="1"/>
        <v>227</v>
      </c>
    </row>
    <row r="50" spans="1:28" ht="12.75">
      <c r="A50" s="109"/>
      <c r="B50" s="105" t="s">
        <v>77</v>
      </c>
      <c r="C50" s="110" t="s">
        <v>35</v>
      </c>
      <c r="D50" s="111">
        <v>2</v>
      </c>
      <c r="E50" s="112"/>
      <c r="F50" s="113"/>
      <c r="G50" s="111"/>
      <c r="H50" s="112"/>
      <c r="I50" s="113">
        <v>1</v>
      </c>
      <c r="J50" s="111"/>
      <c r="K50" s="112"/>
      <c r="L50" s="113"/>
      <c r="M50" s="111"/>
      <c r="N50" s="112"/>
      <c r="O50" s="113">
        <v>3</v>
      </c>
      <c r="P50" s="111">
        <v>1</v>
      </c>
      <c r="Q50" s="112">
        <v>1</v>
      </c>
      <c r="R50" s="113">
        <v>5</v>
      </c>
      <c r="S50" s="111">
        <v>2</v>
      </c>
      <c r="T50" s="112">
        <v>7</v>
      </c>
      <c r="U50" s="113">
        <v>47</v>
      </c>
      <c r="V50" s="111"/>
      <c r="W50" s="112"/>
      <c r="X50" s="113"/>
      <c r="Y50" s="100">
        <f t="shared" si="6"/>
        <v>5</v>
      </c>
      <c r="Z50" s="101">
        <f t="shared" si="6"/>
        <v>8</v>
      </c>
      <c r="AA50" s="102">
        <f t="shared" si="6"/>
        <v>56</v>
      </c>
      <c r="AB50" s="103">
        <f t="shared" si="1"/>
        <v>69</v>
      </c>
    </row>
    <row r="51" spans="1:28" ht="12.75">
      <c r="A51" s="109"/>
      <c r="B51" s="105" t="s">
        <v>37</v>
      </c>
      <c r="C51" s="110" t="s">
        <v>35</v>
      </c>
      <c r="D51" s="111">
        <v>6</v>
      </c>
      <c r="E51" s="112">
        <v>9</v>
      </c>
      <c r="F51" s="113">
        <v>33</v>
      </c>
      <c r="G51" s="111"/>
      <c r="H51" s="112"/>
      <c r="I51" s="113"/>
      <c r="J51" s="111"/>
      <c r="K51" s="112"/>
      <c r="L51" s="113"/>
      <c r="M51" s="111"/>
      <c r="N51" s="112"/>
      <c r="O51" s="113">
        <v>6</v>
      </c>
      <c r="P51" s="111">
        <v>12</v>
      </c>
      <c r="Q51" s="112">
        <v>10</v>
      </c>
      <c r="R51" s="113">
        <v>79</v>
      </c>
      <c r="S51" s="111">
        <v>3</v>
      </c>
      <c r="T51" s="112">
        <v>3</v>
      </c>
      <c r="U51" s="113">
        <v>33</v>
      </c>
      <c r="V51" s="111"/>
      <c r="W51" s="112"/>
      <c r="X51" s="113"/>
      <c r="Y51" s="100">
        <f t="shared" si="6"/>
        <v>21</v>
      </c>
      <c r="Z51" s="101">
        <f t="shared" si="6"/>
        <v>22</v>
      </c>
      <c r="AA51" s="102">
        <f t="shared" si="6"/>
        <v>151</v>
      </c>
      <c r="AB51" s="103">
        <f t="shared" si="1"/>
        <v>194</v>
      </c>
    </row>
    <row r="52" spans="1:28" ht="12.75">
      <c r="A52" s="109"/>
      <c r="B52" s="105" t="s">
        <v>67</v>
      </c>
      <c r="C52" s="110" t="s">
        <v>35</v>
      </c>
      <c r="D52" s="111"/>
      <c r="E52" s="112"/>
      <c r="F52" s="113"/>
      <c r="G52" s="111"/>
      <c r="H52" s="112"/>
      <c r="I52" s="113"/>
      <c r="J52" s="111"/>
      <c r="K52" s="112"/>
      <c r="L52" s="113"/>
      <c r="M52" s="111"/>
      <c r="N52" s="112"/>
      <c r="O52" s="113">
        <v>3</v>
      </c>
      <c r="P52" s="111"/>
      <c r="Q52" s="112">
        <v>1</v>
      </c>
      <c r="R52" s="113">
        <v>4</v>
      </c>
      <c r="S52" s="111">
        <v>4</v>
      </c>
      <c r="T52" s="112">
        <v>15</v>
      </c>
      <c r="U52" s="113">
        <v>93</v>
      </c>
      <c r="V52" s="111"/>
      <c r="W52" s="112"/>
      <c r="X52" s="113"/>
      <c r="Y52" s="100">
        <f t="shared" si="6"/>
        <v>4</v>
      </c>
      <c r="Z52" s="101">
        <f t="shared" si="6"/>
        <v>16</v>
      </c>
      <c r="AA52" s="102">
        <f t="shared" si="6"/>
        <v>100</v>
      </c>
      <c r="AB52" s="103">
        <f t="shared" si="1"/>
        <v>120</v>
      </c>
    </row>
    <row r="53" spans="1:28" ht="12.75">
      <c r="A53" s="109"/>
      <c r="B53" s="105" t="s">
        <v>68</v>
      </c>
      <c r="C53" s="110" t="s">
        <v>35</v>
      </c>
      <c r="D53" s="111">
        <v>4</v>
      </c>
      <c r="E53" s="112">
        <v>5</v>
      </c>
      <c r="F53" s="113">
        <v>23</v>
      </c>
      <c r="G53" s="111"/>
      <c r="H53" s="112"/>
      <c r="I53" s="113"/>
      <c r="J53" s="111"/>
      <c r="K53" s="112"/>
      <c r="L53" s="113"/>
      <c r="M53" s="111"/>
      <c r="N53" s="112"/>
      <c r="O53" s="113"/>
      <c r="P53" s="111">
        <v>6</v>
      </c>
      <c r="Q53" s="112">
        <v>13</v>
      </c>
      <c r="R53" s="113">
        <v>78</v>
      </c>
      <c r="S53" s="111">
        <v>5</v>
      </c>
      <c r="T53" s="112">
        <v>5</v>
      </c>
      <c r="U53" s="113">
        <v>54</v>
      </c>
      <c r="V53" s="111"/>
      <c r="W53" s="112"/>
      <c r="X53" s="113"/>
      <c r="Y53" s="100">
        <f t="shared" si="6"/>
        <v>15</v>
      </c>
      <c r="Z53" s="101">
        <f t="shared" si="6"/>
        <v>23</v>
      </c>
      <c r="AA53" s="102">
        <f t="shared" si="6"/>
        <v>155</v>
      </c>
      <c r="AB53" s="103">
        <f t="shared" si="1"/>
        <v>193</v>
      </c>
    </row>
    <row r="54" spans="1:28" ht="12.75">
      <c r="A54" s="109"/>
      <c r="B54" s="105" t="s">
        <v>158</v>
      </c>
      <c r="C54" s="110" t="s">
        <v>35</v>
      </c>
      <c r="D54" s="111">
        <v>2</v>
      </c>
      <c r="E54" s="112">
        <v>4</v>
      </c>
      <c r="F54" s="113">
        <v>10</v>
      </c>
      <c r="G54" s="111"/>
      <c r="H54" s="112"/>
      <c r="I54" s="113"/>
      <c r="J54" s="111"/>
      <c r="K54" s="112"/>
      <c r="L54" s="113"/>
      <c r="M54" s="111"/>
      <c r="N54" s="112">
        <v>2</v>
      </c>
      <c r="O54" s="113">
        <v>2</v>
      </c>
      <c r="P54" s="111">
        <v>3</v>
      </c>
      <c r="Q54" s="112">
        <v>15</v>
      </c>
      <c r="R54" s="113">
        <v>18</v>
      </c>
      <c r="S54" s="111">
        <v>3</v>
      </c>
      <c r="T54" s="112">
        <v>5</v>
      </c>
      <c r="U54" s="113">
        <v>40</v>
      </c>
      <c r="V54" s="111"/>
      <c r="W54" s="112"/>
      <c r="X54" s="113"/>
      <c r="Y54" s="100">
        <f t="shared" si="6"/>
        <v>8</v>
      </c>
      <c r="Z54" s="101">
        <f t="shared" si="6"/>
        <v>26</v>
      </c>
      <c r="AA54" s="102">
        <f t="shared" si="6"/>
        <v>70</v>
      </c>
      <c r="AB54" s="103">
        <f t="shared" si="1"/>
        <v>104</v>
      </c>
    </row>
    <row r="55" spans="1:28" ht="12.75">
      <c r="A55" s="109"/>
      <c r="B55" s="105" t="s">
        <v>325</v>
      </c>
      <c r="C55" s="110" t="s">
        <v>35</v>
      </c>
      <c r="D55" s="111"/>
      <c r="E55" s="112"/>
      <c r="F55" s="113">
        <v>2</v>
      </c>
      <c r="G55" s="111"/>
      <c r="H55" s="112"/>
      <c r="I55" s="113"/>
      <c r="J55" s="111"/>
      <c r="K55" s="112"/>
      <c r="L55" s="113"/>
      <c r="M55" s="111"/>
      <c r="N55" s="112"/>
      <c r="O55" s="113">
        <v>1</v>
      </c>
      <c r="P55" s="111"/>
      <c r="Q55" s="112"/>
      <c r="R55" s="113"/>
      <c r="S55" s="111">
        <v>5</v>
      </c>
      <c r="T55" s="112">
        <v>6</v>
      </c>
      <c r="U55" s="113">
        <v>19</v>
      </c>
      <c r="V55" s="111"/>
      <c r="W55" s="112"/>
      <c r="X55" s="113"/>
      <c r="Y55" s="100">
        <f t="shared" si="6"/>
        <v>5</v>
      </c>
      <c r="Z55" s="101">
        <f t="shared" si="6"/>
        <v>6</v>
      </c>
      <c r="AA55" s="102">
        <f t="shared" si="6"/>
        <v>22</v>
      </c>
      <c r="AB55" s="103">
        <f t="shared" si="1"/>
        <v>33</v>
      </c>
    </row>
    <row r="56" spans="1:28" ht="12.75">
      <c r="A56" s="109"/>
      <c r="B56" s="105" t="s">
        <v>326</v>
      </c>
      <c r="C56" s="110" t="s">
        <v>35</v>
      </c>
      <c r="D56" s="111">
        <v>2</v>
      </c>
      <c r="E56" s="112">
        <v>1</v>
      </c>
      <c r="F56" s="113">
        <v>2</v>
      </c>
      <c r="G56" s="111"/>
      <c r="H56" s="112"/>
      <c r="I56" s="113"/>
      <c r="J56" s="111"/>
      <c r="K56" s="112"/>
      <c r="L56" s="113"/>
      <c r="M56" s="111"/>
      <c r="N56" s="112"/>
      <c r="O56" s="113"/>
      <c r="P56" s="111">
        <v>3</v>
      </c>
      <c r="Q56" s="112">
        <v>1</v>
      </c>
      <c r="R56" s="113">
        <v>8</v>
      </c>
      <c r="S56" s="111">
        <v>11</v>
      </c>
      <c r="T56" s="112">
        <v>6</v>
      </c>
      <c r="U56" s="113">
        <v>37</v>
      </c>
      <c r="V56" s="111"/>
      <c r="W56" s="112"/>
      <c r="X56" s="113"/>
      <c r="Y56" s="100">
        <f t="shared" si="6"/>
        <v>16</v>
      </c>
      <c r="Z56" s="101">
        <f t="shared" si="6"/>
        <v>8</v>
      </c>
      <c r="AA56" s="102">
        <f t="shared" si="6"/>
        <v>47</v>
      </c>
      <c r="AB56" s="103">
        <f t="shared" si="1"/>
        <v>71</v>
      </c>
    </row>
    <row r="57" spans="1:28" ht="12.75">
      <c r="A57" s="109"/>
      <c r="B57" s="105" t="s">
        <v>276</v>
      </c>
      <c r="C57" s="110" t="s">
        <v>35</v>
      </c>
      <c r="D57" s="111"/>
      <c r="E57" s="112"/>
      <c r="F57" s="113"/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/>
      <c r="R57" s="113">
        <v>2</v>
      </c>
      <c r="S57" s="111"/>
      <c r="T57" s="112"/>
      <c r="U57" s="113"/>
      <c r="V57" s="111"/>
      <c r="W57" s="112"/>
      <c r="X57" s="113"/>
      <c r="Y57" s="100">
        <f t="shared" si="6"/>
        <v>0</v>
      </c>
      <c r="Z57" s="101">
        <f t="shared" si="6"/>
        <v>0</v>
      </c>
      <c r="AA57" s="102">
        <f t="shared" si="6"/>
        <v>2</v>
      </c>
      <c r="AB57" s="103">
        <f t="shared" si="1"/>
        <v>2</v>
      </c>
    </row>
    <row r="58" spans="1:28" ht="12.75">
      <c r="A58" s="109"/>
      <c r="B58" s="105" t="s">
        <v>34</v>
      </c>
      <c r="C58" s="110" t="s">
        <v>35</v>
      </c>
      <c r="D58" s="111"/>
      <c r="E58" s="112"/>
      <c r="F58" s="113">
        <v>2</v>
      </c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>
        <v>1</v>
      </c>
      <c r="R58" s="113">
        <v>1</v>
      </c>
      <c r="S58" s="111">
        <v>1</v>
      </c>
      <c r="T58" s="112">
        <v>3</v>
      </c>
      <c r="U58" s="113">
        <v>1</v>
      </c>
      <c r="V58" s="111"/>
      <c r="W58" s="112"/>
      <c r="X58" s="113"/>
      <c r="Y58" s="100">
        <f t="shared" si="6"/>
        <v>1</v>
      </c>
      <c r="Z58" s="101">
        <f t="shared" si="6"/>
        <v>4</v>
      </c>
      <c r="AA58" s="102">
        <f t="shared" si="6"/>
        <v>4</v>
      </c>
      <c r="AB58" s="103">
        <f aca="true" t="shared" si="7" ref="AB58:AB88">Y58+Z58+AA58</f>
        <v>9</v>
      </c>
    </row>
    <row r="59" spans="1:28" ht="12.75">
      <c r="A59" s="109"/>
      <c r="B59" s="105" t="s">
        <v>31</v>
      </c>
      <c r="C59" s="110" t="s">
        <v>35</v>
      </c>
      <c r="D59" s="111">
        <v>1</v>
      </c>
      <c r="E59" s="112">
        <v>4</v>
      </c>
      <c r="F59" s="113">
        <v>16</v>
      </c>
      <c r="G59" s="111"/>
      <c r="H59" s="112"/>
      <c r="I59" s="113"/>
      <c r="J59" s="111"/>
      <c r="K59" s="112"/>
      <c r="L59" s="113"/>
      <c r="M59" s="111"/>
      <c r="N59" s="112"/>
      <c r="O59" s="113">
        <v>1</v>
      </c>
      <c r="P59" s="111">
        <v>1</v>
      </c>
      <c r="Q59" s="112">
        <v>4</v>
      </c>
      <c r="R59" s="113">
        <v>17</v>
      </c>
      <c r="S59" s="111"/>
      <c r="T59" s="112"/>
      <c r="U59" s="113"/>
      <c r="V59" s="111"/>
      <c r="W59" s="112"/>
      <c r="X59" s="113"/>
      <c r="Y59" s="100">
        <f t="shared" si="6"/>
        <v>2</v>
      </c>
      <c r="Z59" s="101">
        <f t="shared" si="6"/>
        <v>8</v>
      </c>
      <c r="AA59" s="102">
        <f t="shared" si="6"/>
        <v>34</v>
      </c>
      <c r="AB59" s="103">
        <f t="shared" si="7"/>
        <v>44</v>
      </c>
    </row>
    <row r="60" spans="1:28" ht="12.75">
      <c r="A60" s="109"/>
      <c r="B60" s="105" t="s">
        <v>239</v>
      </c>
      <c r="C60" s="110" t="s">
        <v>35</v>
      </c>
      <c r="D60" s="111"/>
      <c r="E60" s="112"/>
      <c r="F60" s="113">
        <v>2</v>
      </c>
      <c r="G60" s="111"/>
      <c r="H60" s="112"/>
      <c r="I60" s="113"/>
      <c r="J60" s="111"/>
      <c r="K60" s="112"/>
      <c r="L60" s="113"/>
      <c r="M60" s="111"/>
      <c r="N60" s="112"/>
      <c r="O60" s="113">
        <v>1</v>
      </c>
      <c r="P60" s="111"/>
      <c r="Q60" s="112">
        <v>1</v>
      </c>
      <c r="R60" s="113">
        <v>1</v>
      </c>
      <c r="S60" s="111"/>
      <c r="T60" s="112">
        <v>1</v>
      </c>
      <c r="U60" s="113">
        <v>9</v>
      </c>
      <c r="V60" s="111"/>
      <c r="W60" s="112"/>
      <c r="X60" s="113"/>
      <c r="Y60" s="100">
        <f t="shared" si="6"/>
        <v>0</v>
      </c>
      <c r="Z60" s="101">
        <f t="shared" si="6"/>
        <v>2</v>
      </c>
      <c r="AA60" s="102">
        <f t="shared" si="6"/>
        <v>13</v>
      </c>
      <c r="AB60" s="103">
        <f t="shared" si="7"/>
        <v>15</v>
      </c>
    </row>
    <row r="61" spans="1:28" ht="12.75">
      <c r="A61" s="109"/>
      <c r="B61" s="105" t="s">
        <v>95</v>
      </c>
      <c r="C61" s="110" t="s">
        <v>35</v>
      </c>
      <c r="D61" s="111"/>
      <c r="E61" s="112">
        <v>1</v>
      </c>
      <c r="F61" s="113">
        <v>1</v>
      </c>
      <c r="G61" s="111"/>
      <c r="H61" s="112"/>
      <c r="I61" s="113"/>
      <c r="J61" s="111"/>
      <c r="K61" s="112"/>
      <c r="L61" s="113"/>
      <c r="M61" s="111"/>
      <c r="N61" s="112"/>
      <c r="O61" s="113">
        <v>1</v>
      </c>
      <c r="P61" s="111"/>
      <c r="Q61" s="112"/>
      <c r="R61" s="113">
        <v>1</v>
      </c>
      <c r="S61" s="111"/>
      <c r="T61" s="112">
        <v>3</v>
      </c>
      <c r="U61" s="113">
        <v>15</v>
      </c>
      <c r="V61" s="111"/>
      <c r="W61" s="112"/>
      <c r="X61" s="113"/>
      <c r="Y61" s="100">
        <f t="shared" si="6"/>
        <v>0</v>
      </c>
      <c r="Z61" s="101">
        <f t="shared" si="6"/>
        <v>4</v>
      </c>
      <c r="AA61" s="102">
        <f t="shared" si="6"/>
        <v>18</v>
      </c>
      <c r="AB61" s="103">
        <f t="shared" si="7"/>
        <v>22</v>
      </c>
    </row>
    <row r="62" spans="1:28" ht="12.75">
      <c r="A62" s="109"/>
      <c r="B62" s="105" t="s">
        <v>113</v>
      </c>
      <c r="C62" s="110" t="s">
        <v>35</v>
      </c>
      <c r="D62" s="111"/>
      <c r="E62" s="112"/>
      <c r="F62" s="113"/>
      <c r="G62" s="111"/>
      <c r="H62" s="112"/>
      <c r="I62" s="113"/>
      <c r="J62" s="111"/>
      <c r="K62" s="112"/>
      <c r="L62" s="113"/>
      <c r="M62" s="111"/>
      <c r="N62" s="112"/>
      <c r="O62" s="113"/>
      <c r="P62" s="111"/>
      <c r="Q62" s="112"/>
      <c r="R62" s="113"/>
      <c r="S62" s="111"/>
      <c r="T62" s="112"/>
      <c r="U62" s="113"/>
      <c r="V62" s="111"/>
      <c r="W62" s="112"/>
      <c r="X62" s="113"/>
      <c r="Y62" s="100">
        <f t="shared" si="6"/>
        <v>0</v>
      </c>
      <c r="Z62" s="101">
        <f t="shared" si="6"/>
        <v>0</v>
      </c>
      <c r="AA62" s="102">
        <f t="shared" si="6"/>
        <v>0</v>
      </c>
      <c r="AB62" s="103">
        <f t="shared" si="7"/>
        <v>0</v>
      </c>
    </row>
    <row r="63" spans="1:28" ht="12.75">
      <c r="A63" s="109"/>
      <c r="B63" s="105" t="s">
        <v>272</v>
      </c>
      <c r="C63" s="110" t="s">
        <v>35</v>
      </c>
      <c r="D63" s="187"/>
      <c r="E63" s="98"/>
      <c r="F63" s="115"/>
      <c r="G63" s="187"/>
      <c r="H63" s="98"/>
      <c r="I63" s="115"/>
      <c r="J63" s="187"/>
      <c r="K63" s="98"/>
      <c r="L63" s="115"/>
      <c r="M63" s="187"/>
      <c r="N63" s="98"/>
      <c r="O63" s="115"/>
      <c r="P63" s="187"/>
      <c r="Q63" s="98"/>
      <c r="R63" s="115"/>
      <c r="S63" s="187"/>
      <c r="T63" s="98"/>
      <c r="U63" s="115">
        <v>2</v>
      </c>
      <c r="V63" s="187"/>
      <c r="W63" s="98"/>
      <c r="X63" s="115"/>
      <c r="Y63" s="100">
        <f t="shared" si="6"/>
        <v>0</v>
      </c>
      <c r="Z63" s="101">
        <f t="shared" si="6"/>
        <v>0</v>
      </c>
      <c r="AA63" s="102">
        <f t="shared" si="6"/>
        <v>2</v>
      </c>
      <c r="AB63" s="103">
        <f t="shared" si="7"/>
        <v>2</v>
      </c>
    </row>
    <row r="64" spans="1:28" ht="12.75">
      <c r="A64" s="109"/>
      <c r="B64" s="105" t="s">
        <v>297</v>
      </c>
      <c r="C64" s="110" t="s">
        <v>35</v>
      </c>
      <c r="D64" s="187"/>
      <c r="E64" s="98"/>
      <c r="F64" s="178"/>
      <c r="G64" s="187"/>
      <c r="H64" s="98"/>
      <c r="I64" s="178"/>
      <c r="J64" s="187"/>
      <c r="K64" s="98"/>
      <c r="L64" s="178"/>
      <c r="M64" s="187"/>
      <c r="N64" s="98"/>
      <c r="O64" s="178"/>
      <c r="P64" s="187"/>
      <c r="Q64" s="98"/>
      <c r="R64" s="178"/>
      <c r="S64" s="187"/>
      <c r="T64" s="98"/>
      <c r="U64" s="178">
        <v>2</v>
      </c>
      <c r="V64" s="187"/>
      <c r="W64" s="98"/>
      <c r="X64" s="178"/>
      <c r="Y64" s="100">
        <f t="shared" si="6"/>
        <v>0</v>
      </c>
      <c r="Z64" s="101">
        <f t="shared" si="6"/>
        <v>0</v>
      </c>
      <c r="AA64" s="102">
        <f t="shared" si="6"/>
        <v>2</v>
      </c>
      <c r="AB64" s="103">
        <f t="shared" si="7"/>
        <v>2</v>
      </c>
    </row>
    <row r="65" spans="1:28" ht="12.75">
      <c r="A65" s="109"/>
      <c r="B65" s="105" t="s">
        <v>20</v>
      </c>
      <c r="C65" s="110" t="s">
        <v>35</v>
      </c>
      <c r="D65" s="187"/>
      <c r="E65" s="98"/>
      <c r="F65" s="178"/>
      <c r="G65" s="187"/>
      <c r="H65" s="98"/>
      <c r="I65" s="178"/>
      <c r="J65" s="187"/>
      <c r="K65" s="98"/>
      <c r="L65" s="178"/>
      <c r="M65" s="187"/>
      <c r="N65" s="98"/>
      <c r="O65" s="178"/>
      <c r="P65" s="187"/>
      <c r="Q65" s="98"/>
      <c r="R65" s="178"/>
      <c r="S65" s="187"/>
      <c r="T65" s="98">
        <v>4</v>
      </c>
      <c r="U65" s="178">
        <v>20</v>
      </c>
      <c r="V65" s="187"/>
      <c r="W65" s="98"/>
      <c r="X65" s="178"/>
      <c r="Y65" s="100">
        <f t="shared" si="6"/>
        <v>0</v>
      </c>
      <c r="Z65" s="101">
        <f t="shared" si="6"/>
        <v>4</v>
      </c>
      <c r="AA65" s="102">
        <f t="shared" si="6"/>
        <v>20</v>
      </c>
      <c r="AB65" s="103">
        <f t="shared" si="7"/>
        <v>24</v>
      </c>
    </row>
    <row r="66" spans="1:28" ht="12.75">
      <c r="A66" s="109"/>
      <c r="B66" s="105" t="s">
        <v>99</v>
      </c>
      <c r="C66" s="110" t="s">
        <v>35</v>
      </c>
      <c r="D66" s="187"/>
      <c r="E66" s="98"/>
      <c r="F66" s="178">
        <v>3</v>
      </c>
      <c r="G66" s="187"/>
      <c r="H66" s="98"/>
      <c r="I66" s="178"/>
      <c r="J66" s="187"/>
      <c r="K66" s="98"/>
      <c r="L66" s="178"/>
      <c r="M66" s="187"/>
      <c r="N66" s="98">
        <v>1</v>
      </c>
      <c r="O66" s="178"/>
      <c r="P66" s="187"/>
      <c r="Q66" s="98"/>
      <c r="R66" s="178"/>
      <c r="S66" s="187">
        <v>1</v>
      </c>
      <c r="T66" s="98">
        <v>6</v>
      </c>
      <c r="U66" s="178">
        <v>90</v>
      </c>
      <c r="V66" s="187"/>
      <c r="W66" s="98"/>
      <c r="X66" s="178"/>
      <c r="Y66" s="100">
        <f t="shared" si="6"/>
        <v>1</v>
      </c>
      <c r="Z66" s="101">
        <f t="shared" si="6"/>
        <v>7</v>
      </c>
      <c r="AA66" s="102">
        <f t="shared" si="6"/>
        <v>93</v>
      </c>
      <c r="AB66" s="103">
        <f t="shared" si="7"/>
        <v>101</v>
      </c>
    </row>
    <row r="67" spans="1:28" ht="12.75">
      <c r="A67" s="109"/>
      <c r="B67" s="105" t="s">
        <v>96</v>
      </c>
      <c r="C67" s="110" t="s">
        <v>35</v>
      </c>
      <c r="D67" s="187"/>
      <c r="E67" s="98"/>
      <c r="F67" s="178"/>
      <c r="G67" s="187"/>
      <c r="H67" s="98"/>
      <c r="I67" s="178"/>
      <c r="J67" s="187"/>
      <c r="K67" s="98"/>
      <c r="L67" s="178"/>
      <c r="M67" s="187"/>
      <c r="N67" s="98"/>
      <c r="O67" s="178"/>
      <c r="P67" s="187"/>
      <c r="Q67" s="98"/>
      <c r="R67" s="178"/>
      <c r="S67" s="187"/>
      <c r="T67" s="98"/>
      <c r="U67" s="178">
        <v>1</v>
      </c>
      <c r="V67" s="187"/>
      <c r="W67" s="98"/>
      <c r="X67" s="178"/>
      <c r="Y67" s="100">
        <f t="shared" si="6"/>
        <v>0</v>
      </c>
      <c r="Z67" s="101">
        <f t="shared" si="6"/>
        <v>0</v>
      </c>
      <c r="AA67" s="102">
        <f t="shared" si="6"/>
        <v>1</v>
      </c>
      <c r="AB67" s="103">
        <f t="shared" si="7"/>
        <v>1</v>
      </c>
    </row>
    <row r="68" spans="1:28" ht="12.75">
      <c r="A68" s="109"/>
      <c r="B68" s="105" t="s">
        <v>98</v>
      </c>
      <c r="C68" s="110" t="s">
        <v>35</v>
      </c>
      <c r="D68" s="187"/>
      <c r="E68" s="98"/>
      <c r="F68" s="115"/>
      <c r="G68" s="187"/>
      <c r="H68" s="98"/>
      <c r="I68" s="115"/>
      <c r="J68" s="187"/>
      <c r="K68" s="98"/>
      <c r="L68" s="115"/>
      <c r="M68" s="187"/>
      <c r="N68" s="98"/>
      <c r="O68" s="115"/>
      <c r="P68" s="187"/>
      <c r="Q68" s="98"/>
      <c r="R68" s="115"/>
      <c r="S68" s="187"/>
      <c r="T68" s="98"/>
      <c r="U68" s="115">
        <v>11</v>
      </c>
      <c r="V68" s="187"/>
      <c r="W68" s="98"/>
      <c r="X68" s="115"/>
      <c r="Y68" s="100">
        <f t="shared" si="6"/>
        <v>0</v>
      </c>
      <c r="Z68" s="101">
        <f t="shared" si="6"/>
        <v>0</v>
      </c>
      <c r="AA68" s="102">
        <f t="shared" si="6"/>
        <v>11</v>
      </c>
      <c r="AB68" s="103">
        <f t="shared" si="7"/>
        <v>11</v>
      </c>
    </row>
    <row r="69" spans="1:28" ht="27.75" customHeight="1">
      <c r="A69" s="107"/>
      <c r="B69" s="114" t="s">
        <v>115</v>
      </c>
      <c r="C69" s="103" t="s">
        <v>35</v>
      </c>
      <c r="D69" s="115"/>
      <c r="E69" s="112"/>
      <c r="F69" s="113">
        <v>1</v>
      </c>
      <c r="G69" s="111"/>
      <c r="H69" s="112"/>
      <c r="I69" s="113"/>
      <c r="J69" s="111"/>
      <c r="K69" s="112"/>
      <c r="L69" s="113"/>
      <c r="M69" s="111"/>
      <c r="N69" s="112"/>
      <c r="O69" s="113"/>
      <c r="P69" s="111"/>
      <c r="Q69" s="112"/>
      <c r="R69" s="113"/>
      <c r="S69" s="111"/>
      <c r="T69" s="112">
        <v>1</v>
      </c>
      <c r="U69" s="113"/>
      <c r="V69" s="111"/>
      <c r="W69" s="112"/>
      <c r="X69" s="113"/>
      <c r="Y69" s="100">
        <f t="shared" si="6"/>
        <v>0</v>
      </c>
      <c r="Z69" s="101">
        <f t="shared" si="6"/>
        <v>1</v>
      </c>
      <c r="AA69" s="102">
        <f t="shared" si="6"/>
        <v>1</v>
      </c>
      <c r="AB69" s="103">
        <f t="shared" si="7"/>
        <v>2</v>
      </c>
    </row>
    <row r="70" spans="1:28" ht="31.5">
      <c r="A70" s="47"/>
      <c r="B70" s="48" t="s">
        <v>205</v>
      </c>
      <c r="C70" s="34" t="s">
        <v>35</v>
      </c>
      <c r="D70" s="49">
        <f>SUM(D49:D69)</f>
        <v>18</v>
      </c>
      <c r="E70" s="49">
        <f aca="true" t="shared" si="8" ref="E70:X70">SUM(E49:E69)</f>
        <v>26</v>
      </c>
      <c r="F70" s="70">
        <f t="shared" si="8"/>
        <v>104</v>
      </c>
      <c r="G70" s="31">
        <f t="shared" si="8"/>
        <v>0</v>
      </c>
      <c r="H70" s="49">
        <f t="shared" si="8"/>
        <v>0</v>
      </c>
      <c r="I70" s="78">
        <f t="shared" si="8"/>
        <v>1</v>
      </c>
      <c r="J70" s="49">
        <f t="shared" si="8"/>
        <v>0</v>
      </c>
      <c r="K70" s="49">
        <f t="shared" si="8"/>
        <v>0</v>
      </c>
      <c r="L70" s="70">
        <f t="shared" si="8"/>
        <v>0</v>
      </c>
      <c r="M70" s="31">
        <f t="shared" si="8"/>
        <v>0</v>
      </c>
      <c r="N70" s="49">
        <f t="shared" si="8"/>
        <v>3</v>
      </c>
      <c r="O70" s="78">
        <f t="shared" si="8"/>
        <v>19</v>
      </c>
      <c r="P70" s="49">
        <f t="shared" si="8"/>
        <v>30</v>
      </c>
      <c r="Q70" s="49">
        <f t="shared" si="8"/>
        <v>59</v>
      </c>
      <c r="R70" s="70">
        <f t="shared" si="8"/>
        <v>278</v>
      </c>
      <c r="S70" s="31">
        <f t="shared" si="8"/>
        <v>47</v>
      </c>
      <c r="T70" s="49">
        <f t="shared" si="8"/>
        <v>76</v>
      </c>
      <c r="U70" s="78">
        <f t="shared" si="8"/>
        <v>585</v>
      </c>
      <c r="V70" s="49">
        <f t="shared" si="8"/>
        <v>0</v>
      </c>
      <c r="W70" s="49">
        <f t="shared" si="8"/>
        <v>0</v>
      </c>
      <c r="X70" s="49">
        <f t="shared" si="8"/>
        <v>0</v>
      </c>
      <c r="Y70" s="31">
        <f t="shared" si="6"/>
        <v>95</v>
      </c>
      <c r="Z70" s="32">
        <f t="shared" si="6"/>
        <v>164</v>
      </c>
      <c r="AA70" s="33">
        <f t="shared" si="6"/>
        <v>987</v>
      </c>
      <c r="AB70" s="34">
        <f t="shared" si="7"/>
        <v>1246</v>
      </c>
    </row>
    <row r="71" spans="1:28" ht="47.25">
      <c r="A71" s="50"/>
      <c r="B71" s="51" t="s">
        <v>42</v>
      </c>
      <c r="C71" s="27" t="s">
        <v>43</v>
      </c>
      <c r="D71" s="52">
        <v>1</v>
      </c>
      <c r="E71" s="25">
        <v>3</v>
      </c>
      <c r="F71" s="53">
        <v>8</v>
      </c>
      <c r="G71" s="76"/>
      <c r="H71" s="73"/>
      <c r="I71" s="83"/>
      <c r="J71" s="52"/>
      <c r="K71" s="25"/>
      <c r="L71" s="53"/>
      <c r="M71" s="76"/>
      <c r="N71" s="73">
        <v>1</v>
      </c>
      <c r="O71" s="83">
        <v>3</v>
      </c>
      <c r="P71" s="52">
        <v>1</v>
      </c>
      <c r="Q71" s="25">
        <v>1</v>
      </c>
      <c r="R71" s="53">
        <v>4</v>
      </c>
      <c r="S71" s="76"/>
      <c r="T71" s="73">
        <v>3</v>
      </c>
      <c r="U71" s="83">
        <v>64</v>
      </c>
      <c r="V71" s="52"/>
      <c r="W71" s="25"/>
      <c r="X71" s="25"/>
      <c r="Y71" s="24">
        <f t="shared" si="6"/>
        <v>2</v>
      </c>
      <c r="Z71" s="25">
        <f t="shared" si="6"/>
        <v>8</v>
      </c>
      <c r="AA71" s="26">
        <f t="shared" si="6"/>
        <v>79</v>
      </c>
      <c r="AB71" s="27">
        <f t="shared" si="7"/>
        <v>89</v>
      </c>
    </row>
    <row r="72" spans="1:28" ht="12.75">
      <c r="A72" s="120"/>
      <c r="B72" s="121" t="s">
        <v>242</v>
      </c>
      <c r="C72" s="103" t="s">
        <v>43</v>
      </c>
      <c r="D72" s="118"/>
      <c r="E72" s="98">
        <v>1</v>
      </c>
      <c r="F72" s="119">
        <v>3</v>
      </c>
      <c r="G72" s="97"/>
      <c r="H72" s="98"/>
      <c r="I72" s="99"/>
      <c r="J72" s="118"/>
      <c r="K72" s="98"/>
      <c r="L72" s="119"/>
      <c r="M72" s="97"/>
      <c r="N72" s="98"/>
      <c r="O72" s="99"/>
      <c r="P72" s="118"/>
      <c r="Q72" s="98"/>
      <c r="R72" s="119"/>
      <c r="S72" s="97"/>
      <c r="T72" s="98">
        <v>1</v>
      </c>
      <c r="U72" s="99">
        <v>38</v>
      </c>
      <c r="V72" s="118"/>
      <c r="W72" s="98"/>
      <c r="X72" s="98"/>
      <c r="Y72" s="100">
        <f t="shared" si="6"/>
        <v>0</v>
      </c>
      <c r="Z72" s="101">
        <f t="shared" si="6"/>
        <v>2</v>
      </c>
      <c r="AA72" s="102">
        <f t="shared" si="6"/>
        <v>41</v>
      </c>
      <c r="AB72" s="103">
        <f t="shared" si="7"/>
        <v>43</v>
      </c>
    </row>
    <row r="73" spans="1:28" ht="12.75">
      <c r="A73" s="120"/>
      <c r="B73" s="121" t="s">
        <v>336</v>
      </c>
      <c r="C73" s="103" t="s">
        <v>43</v>
      </c>
      <c r="D73" s="118"/>
      <c r="E73" s="98">
        <v>2</v>
      </c>
      <c r="F73" s="119">
        <v>4</v>
      </c>
      <c r="G73" s="97"/>
      <c r="H73" s="98"/>
      <c r="I73" s="99"/>
      <c r="J73" s="118"/>
      <c r="K73" s="98"/>
      <c r="L73" s="119"/>
      <c r="M73" s="97"/>
      <c r="N73" s="98"/>
      <c r="O73" s="99"/>
      <c r="P73" s="118">
        <v>1</v>
      </c>
      <c r="Q73" s="98"/>
      <c r="R73" s="119">
        <v>2</v>
      </c>
      <c r="S73" s="97"/>
      <c r="T73" s="98"/>
      <c r="U73" s="99">
        <v>7</v>
      </c>
      <c r="V73" s="118"/>
      <c r="W73" s="98"/>
      <c r="X73" s="98"/>
      <c r="Y73" s="100">
        <f t="shared" si="6"/>
        <v>1</v>
      </c>
      <c r="Z73" s="101">
        <f t="shared" si="6"/>
        <v>2</v>
      </c>
      <c r="AA73" s="102">
        <f t="shared" si="6"/>
        <v>13</v>
      </c>
      <c r="AB73" s="103">
        <f t="shared" si="7"/>
        <v>16</v>
      </c>
    </row>
    <row r="74" spans="1:28" ht="27.75" customHeight="1">
      <c r="A74" s="120"/>
      <c r="B74" s="121" t="s">
        <v>119</v>
      </c>
      <c r="C74" s="103" t="s">
        <v>43</v>
      </c>
      <c r="D74" s="118"/>
      <c r="E74" s="98"/>
      <c r="F74" s="119">
        <v>1</v>
      </c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/>
      <c r="S74" s="97"/>
      <c r="T74" s="98"/>
      <c r="U74" s="99"/>
      <c r="V74" s="118"/>
      <c r="W74" s="98"/>
      <c r="X74" s="98"/>
      <c r="Y74" s="100">
        <f t="shared" si="6"/>
        <v>0</v>
      </c>
      <c r="Z74" s="101">
        <f t="shared" si="6"/>
        <v>0</v>
      </c>
      <c r="AA74" s="102">
        <f t="shared" si="6"/>
        <v>1</v>
      </c>
      <c r="AB74" s="103">
        <f t="shared" si="7"/>
        <v>1</v>
      </c>
    </row>
    <row r="75" spans="1:28" ht="12.75">
      <c r="A75" s="120"/>
      <c r="B75" s="121" t="s">
        <v>136</v>
      </c>
      <c r="C75" s="103" t="s">
        <v>43</v>
      </c>
      <c r="D75" s="118"/>
      <c r="E75" s="98"/>
      <c r="F75" s="119"/>
      <c r="G75" s="97"/>
      <c r="H75" s="98"/>
      <c r="I75" s="99"/>
      <c r="J75" s="118"/>
      <c r="K75" s="98"/>
      <c r="L75" s="119"/>
      <c r="M75" s="97"/>
      <c r="N75" s="98"/>
      <c r="O75" s="99"/>
      <c r="P75" s="118"/>
      <c r="Q75" s="98"/>
      <c r="R75" s="119">
        <v>2</v>
      </c>
      <c r="S75" s="97"/>
      <c r="T75" s="98"/>
      <c r="U75" s="99">
        <v>5</v>
      </c>
      <c r="V75" s="118"/>
      <c r="W75" s="98"/>
      <c r="X75" s="98"/>
      <c r="Y75" s="100">
        <f t="shared" si="6"/>
        <v>0</v>
      </c>
      <c r="Z75" s="101">
        <f t="shared" si="6"/>
        <v>0</v>
      </c>
      <c r="AA75" s="102">
        <f t="shared" si="6"/>
        <v>7</v>
      </c>
      <c r="AB75" s="103">
        <f t="shared" si="7"/>
        <v>7</v>
      </c>
    </row>
    <row r="76" spans="1:28" ht="25.5">
      <c r="A76" s="120"/>
      <c r="B76" s="116" t="s">
        <v>330</v>
      </c>
      <c r="C76" s="103" t="s">
        <v>43</v>
      </c>
      <c r="D76" s="118"/>
      <c r="E76" s="98"/>
      <c r="F76" s="119"/>
      <c r="G76" s="97"/>
      <c r="H76" s="98"/>
      <c r="I76" s="99"/>
      <c r="J76" s="118"/>
      <c r="K76" s="98"/>
      <c r="L76" s="119"/>
      <c r="M76" s="97"/>
      <c r="N76" s="98">
        <v>1</v>
      </c>
      <c r="O76" s="99">
        <v>3</v>
      </c>
      <c r="P76" s="118"/>
      <c r="Q76" s="98"/>
      <c r="R76" s="119"/>
      <c r="S76" s="97"/>
      <c r="T76" s="98">
        <v>1</v>
      </c>
      <c r="U76" s="99">
        <v>6</v>
      </c>
      <c r="V76" s="118"/>
      <c r="W76" s="98"/>
      <c r="X76" s="98"/>
      <c r="Y76" s="100">
        <f aca="true" t="shared" si="9" ref="Y76:AA88">D76+G76+J76+M76+P76+S76+V76</f>
        <v>0</v>
      </c>
      <c r="Z76" s="101">
        <f t="shared" si="9"/>
        <v>2</v>
      </c>
      <c r="AA76" s="102">
        <f t="shared" si="9"/>
        <v>9</v>
      </c>
      <c r="AB76" s="103">
        <f t="shared" si="7"/>
        <v>11</v>
      </c>
    </row>
    <row r="77" spans="1:28" ht="12.75">
      <c r="A77" s="120"/>
      <c r="B77" s="121" t="s">
        <v>253</v>
      </c>
      <c r="C77" s="103" t="s">
        <v>43</v>
      </c>
      <c r="D77" s="118"/>
      <c r="E77" s="98"/>
      <c r="F77" s="119"/>
      <c r="G77" s="97"/>
      <c r="H77" s="98"/>
      <c r="I77" s="99"/>
      <c r="J77" s="118"/>
      <c r="K77" s="98"/>
      <c r="L77" s="119"/>
      <c r="M77" s="97"/>
      <c r="N77" s="98"/>
      <c r="O77" s="99"/>
      <c r="P77" s="118"/>
      <c r="Q77" s="98">
        <v>1</v>
      </c>
      <c r="R77" s="119"/>
      <c r="S77" s="97"/>
      <c r="T77" s="98"/>
      <c r="U77" s="99"/>
      <c r="V77" s="118"/>
      <c r="W77" s="98"/>
      <c r="X77" s="98"/>
      <c r="Y77" s="100">
        <f t="shared" si="9"/>
        <v>0</v>
      </c>
      <c r="Z77" s="101">
        <f t="shared" si="9"/>
        <v>1</v>
      </c>
      <c r="AA77" s="102">
        <f t="shared" si="9"/>
        <v>0</v>
      </c>
      <c r="AB77" s="103">
        <f t="shared" si="7"/>
        <v>1</v>
      </c>
    </row>
    <row r="78" spans="1:28" ht="12.75">
      <c r="A78" s="120"/>
      <c r="B78" s="121" t="s">
        <v>301</v>
      </c>
      <c r="C78" s="103" t="s">
        <v>43</v>
      </c>
      <c r="D78" s="118">
        <v>1</v>
      </c>
      <c r="E78" s="98"/>
      <c r="F78" s="119"/>
      <c r="G78" s="111"/>
      <c r="H78" s="112"/>
      <c r="I78" s="113"/>
      <c r="J78" s="118"/>
      <c r="K78" s="98"/>
      <c r="L78" s="119"/>
      <c r="M78" s="111"/>
      <c r="N78" s="112"/>
      <c r="O78" s="113"/>
      <c r="P78" s="118"/>
      <c r="Q78" s="98"/>
      <c r="R78" s="119"/>
      <c r="S78" s="111"/>
      <c r="T78" s="112">
        <v>1</v>
      </c>
      <c r="U78" s="113">
        <v>8</v>
      </c>
      <c r="V78" s="118"/>
      <c r="W78" s="98"/>
      <c r="X78" s="98"/>
      <c r="Y78" s="100">
        <f t="shared" si="9"/>
        <v>1</v>
      </c>
      <c r="Z78" s="101">
        <f t="shared" si="9"/>
        <v>1</v>
      </c>
      <c r="AA78" s="102">
        <f t="shared" si="9"/>
        <v>8</v>
      </c>
      <c r="AB78" s="103">
        <f t="shared" si="7"/>
        <v>10</v>
      </c>
    </row>
    <row r="79" spans="1:28" ht="47.25">
      <c r="A79" s="47"/>
      <c r="B79" s="48" t="s">
        <v>168</v>
      </c>
      <c r="C79" s="34" t="s">
        <v>43</v>
      </c>
      <c r="D79" s="49">
        <f>SUM(D72:D78)</f>
        <v>1</v>
      </c>
      <c r="E79" s="49">
        <f aca="true" t="shared" si="10" ref="E79:X79">SUM(E72:E78)</f>
        <v>3</v>
      </c>
      <c r="F79" s="70">
        <f t="shared" si="10"/>
        <v>8</v>
      </c>
      <c r="G79" s="31">
        <f t="shared" si="10"/>
        <v>0</v>
      </c>
      <c r="H79" s="49">
        <f t="shared" si="10"/>
        <v>0</v>
      </c>
      <c r="I79" s="78">
        <f t="shared" si="10"/>
        <v>0</v>
      </c>
      <c r="J79" s="49">
        <f t="shared" si="10"/>
        <v>0</v>
      </c>
      <c r="K79" s="49">
        <f t="shared" si="10"/>
        <v>0</v>
      </c>
      <c r="L79" s="70">
        <f t="shared" si="10"/>
        <v>0</v>
      </c>
      <c r="M79" s="31">
        <f t="shared" si="10"/>
        <v>0</v>
      </c>
      <c r="N79" s="49">
        <f t="shared" si="10"/>
        <v>1</v>
      </c>
      <c r="O79" s="78">
        <f t="shared" si="10"/>
        <v>3</v>
      </c>
      <c r="P79" s="49">
        <f t="shared" si="10"/>
        <v>1</v>
      </c>
      <c r="Q79" s="49">
        <f t="shared" si="10"/>
        <v>1</v>
      </c>
      <c r="R79" s="70">
        <f t="shared" si="10"/>
        <v>4</v>
      </c>
      <c r="S79" s="31">
        <f t="shared" si="10"/>
        <v>0</v>
      </c>
      <c r="T79" s="49">
        <f t="shared" si="10"/>
        <v>3</v>
      </c>
      <c r="U79" s="78">
        <f t="shared" si="10"/>
        <v>64</v>
      </c>
      <c r="V79" s="49">
        <f t="shared" si="10"/>
        <v>0</v>
      </c>
      <c r="W79" s="49">
        <f t="shared" si="10"/>
        <v>0</v>
      </c>
      <c r="X79" s="49">
        <f t="shared" si="10"/>
        <v>0</v>
      </c>
      <c r="Y79" s="31">
        <f t="shared" si="9"/>
        <v>2</v>
      </c>
      <c r="Z79" s="32">
        <f t="shared" si="9"/>
        <v>8</v>
      </c>
      <c r="AA79" s="33">
        <f t="shared" si="9"/>
        <v>79</v>
      </c>
      <c r="AB79" s="34">
        <f t="shared" si="7"/>
        <v>89</v>
      </c>
    </row>
    <row r="80" spans="1:28" ht="31.5">
      <c r="A80" s="54"/>
      <c r="B80" s="55" t="s">
        <v>45</v>
      </c>
      <c r="C80" s="56" t="s">
        <v>46</v>
      </c>
      <c r="D80" s="57">
        <v>1</v>
      </c>
      <c r="E80" s="45">
        <v>1</v>
      </c>
      <c r="F80" s="58">
        <v>4</v>
      </c>
      <c r="G80" s="79"/>
      <c r="H80" s="84">
        <v>1</v>
      </c>
      <c r="I80" s="85"/>
      <c r="J80" s="57"/>
      <c r="K80" s="45"/>
      <c r="L80" s="58"/>
      <c r="M80" s="79"/>
      <c r="N80" s="84"/>
      <c r="O80" s="85">
        <v>4</v>
      </c>
      <c r="P80" s="57">
        <v>2</v>
      </c>
      <c r="Q80" s="45">
        <v>2</v>
      </c>
      <c r="R80" s="58">
        <v>8</v>
      </c>
      <c r="S80" s="79">
        <v>1</v>
      </c>
      <c r="T80" s="84">
        <v>1</v>
      </c>
      <c r="U80" s="85">
        <v>17</v>
      </c>
      <c r="V80" s="57"/>
      <c r="W80" s="45"/>
      <c r="X80" s="45"/>
      <c r="Y80" s="24">
        <f t="shared" si="9"/>
        <v>4</v>
      </c>
      <c r="Z80" s="25">
        <f t="shared" si="9"/>
        <v>5</v>
      </c>
      <c r="AA80" s="26">
        <f t="shared" si="9"/>
        <v>33</v>
      </c>
      <c r="AB80" s="27">
        <f t="shared" si="7"/>
        <v>42</v>
      </c>
    </row>
    <row r="81" spans="1:28" ht="12.75">
      <c r="A81" s="122"/>
      <c r="B81" s="123" t="s">
        <v>333</v>
      </c>
      <c r="C81" s="117" t="s">
        <v>46</v>
      </c>
      <c r="D81" s="115"/>
      <c r="E81" s="112"/>
      <c r="F81" s="160"/>
      <c r="G81" s="111"/>
      <c r="H81" s="112"/>
      <c r="I81" s="113"/>
      <c r="J81" s="115"/>
      <c r="K81" s="112"/>
      <c r="L81" s="160"/>
      <c r="M81" s="111"/>
      <c r="N81" s="112"/>
      <c r="O81" s="113"/>
      <c r="P81" s="115"/>
      <c r="Q81" s="112"/>
      <c r="R81" s="160"/>
      <c r="S81" s="111"/>
      <c r="T81" s="112"/>
      <c r="U81" s="113">
        <v>2</v>
      </c>
      <c r="V81" s="115"/>
      <c r="W81" s="112"/>
      <c r="X81" s="112"/>
      <c r="Y81" s="100">
        <f t="shared" si="9"/>
        <v>0</v>
      </c>
      <c r="Z81" s="101">
        <f t="shared" si="9"/>
        <v>0</v>
      </c>
      <c r="AA81" s="102">
        <f t="shared" si="9"/>
        <v>2</v>
      </c>
      <c r="AB81" s="103">
        <f t="shared" si="7"/>
        <v>2</v>
      </c>
    </row>
    <row r="82" spans="1:28" ht="12.75">
      <c r="A82" s="122"/>
      <c r="B82" s="123" t="s">
        <v>50</v>
      </c>
      <c r="C82" s="117" t="s">
        <v>46</v>
      </c>
      <c r="D82" s="115"/>
      <c r="E82" s="112">
        <v>1</v>
      </c>
      <c r="F82" s="160">
        <v>1</v>
      </c>
      <c r="G82" s="111"/>
      <c r="H82" s="112"/>
      <c r="I82" s="113"/>
      <c r="J82" s="115"/>
      <c r="K82" s="112"/>
      <c r="L82" s="160"/>
      <c r="M82" s="111"/>
      <c r="N82" s="112"/>
      <c r="O82" s="113"/>
      <c r="P82" s="115"/>
      <c r="Q82" s="112"/>
      <c r="R82" s="160">
        <v>2</v>
      </c>
      <c r="S82" s="111"/>
      <c r="T82" s="112"/>
      <c r="U82" s="113"/>
      <c r="V82" s="115"/>
      <c r="W82" s="112"/>
      <c r="X82" s="112"/>
      <c r="Y82" s="100">
        <f t="shared" si="9"/>
        <v>0</v>
      </c>
      <c r="Z82" s="101">
        <f t="shared" si="9"/>
        <v>1</v>
      </c>
      <c r="AA82" s="102">
        <f t="shared" si="9"/>
        <v>3</v>
      </c>
      <c r="AB82" s="103">
        <f t="shared" si="7"/>
        <v>4</v>
      </c>
    </row>
    <row r="83" spans="1:28" ht="12.75">
      <c r="A83" s="122"/>
      <c r="B83" s="123" t="s">
        <v>51</v>
      </c>
      <c r="C83" s="117" t="s">
        <v>46</v>
      </c>
      <c r="D83" s="115"/>
      <c r="E83" s="112"/>
      <c r="F83" s="160">
        <v>1</v>
      </c>
      <c r="G83" s="111"/>
      <c r="H83" s="112"/>
      <c r="I83" s="113"/>
      <c r="J83" s="115"/>
      <c r="K83" s="112"/>
      <c r="L83" s="160"/>
      <c r="M83" s="111"/>
      <c r="N83" s="112"/>
      <c r="O83" s="113">
        <v>1</v>
      </c>
      <c r="P83" s="115"/>
      <c r="Q83" s="112"/>
      <c r="R83" s="160"/>
      <c r="S83" s="111"/>
      <c r="T83" s="112"/>
      <c r="U83" s="113"/>
      <c r="V83" s="115"/>
      <c r="W83" s="112"/>
      <c r="X83" s="112"/>
      <c r="Y83" s="100">
        <f t="shared" si="9"/>
        <v>0</v>
      </c>
      <c r="Z83" s="101">
        <f t="shared" si="9"/>
        <v>0</v>
      </c>
      <c r="AA83" s="102">
        <f t="shared" si="9"/>
        <v>2</v>
      </c>
      <c r="AB83" s="103">
        <f t="shared" si="7"/>
        <v>2</v>
      </c>
    </row>
    <row r="84" spans="1:28" ht="12.75">
      <c r="A84" s="122"/>
      <c r="B84" s="123" t="s">
        <v>47</v>
      </c>
      <c r="C84" s="117" t="s">
        <v>46</v>
      </c>
      <c r="D84" s="115">
        <v>1</v>
      </c>
      <c r="E84" s="112"/>
      <c r="F84" s="160"/>
      <c r="G84" s="111"/>
      <c r="H84" s="112"/>
      <c r="I84" s="113"/>
      <c r="J84" s="115"/>
      <c r="K84" s="112"/>
      <c r="L84" s="160"/>
      <c r="M84" s="111"/>
      <c r="N84" s="112"/>
      <c r="O84" s="113">
        <v>2</v>
      </c>
      <c r="P84" s="115">
        <v>1</v>
      </c>
      <c r="Q84" s="112">
        <v>1</v>
      </c>
      <c r="R84" s="160">
        <v>3</v>
      </c>
      <c r="S84" s="111"/>
      <c r="T84" s="112"/>
      <c r="U84" s="113">
        <v>8</v>
      </c>
      <c r="V84" s="115"/>
      <c r="W84" s="112"/>
      <c r="X84" s="112"/>
      <c r="Y84" s="100">
        <f t="shared" si="9"/>
        <v>2</v>
      </c>
      <c r="Z84" s="101">
        <f t="shared" si="9"/>
        <v>1</v>
      </c>
      <c r="AA84" s="102">
        <f t="shared" si="9"/>
        <v>13</v>
      </c>
      <c r="AB84" s="103">
        <f t="shared" si="7"/>
        <v>16</v>
      </c>
    </row>
    <row r="85" spans="1:28" ht="12.75">
      <c r="A85" s="122"/>
      <c r="B85" s="123" t="s">
        <v>48</v>
      </c>
      <c r="C85" s="117" t="s">
        <v>46</v>
      </c>
      <c r="D85" s="115"/>
      <c r="E85" s="112"/>
      <c r="F85" s="160"/>
      <c r="G85" s="111"/>
      <c r="H85" s="112">
        <v>1</v>
      </c>
      <c r="I85" s="113"/>
      <c r="J85" s="115"/>
      <c r="K85" s="112"/>
      <c r="L85" s="160"/>
      <c r="M85" s="111"/>
      <c r="N85" s="112"/>
      <c r="O85" s="113"/>
      <c r="P85" s="115"/>
      <c r="Q85" s="112">
        <v>1</v>
      </c>
      <c r="R85" s="160"/>
      <c r="S85" s="111">
        <v>1</v>
      </c>
      <c r="T85" s="112"/>
      <c r="U85" s="113"/>
      <c r="V85" s="115"/>
      <c r="W85" s="112"/>
      <c r="X85" s="112"/>
      <c r="Y85" s="100">
        <f t="shared" si="9"/>
        <v>1</v>
      </c>
      <c r="Z85" s="101">
        <f t="shared" si="9"/>
        <v>2</v>
      </c>
      <c r="AA85" s="102">
        <f t="shared" si="9"/>
        <v>0</v>
      </c>
      <c r="AB85" s="103">
        <f t="shared" si="7"/>
        <v>3</v>
      </c>
    </row>
    <row r="86" spans="1:28" ht="12.75">
      <c r="A86" s="122"/>
      <c r="B86" s="123" t="s">
        <v>49</v>
      </c>
      <c r="C86" s="117" t="s">
        <v>46</v>
      </c>
      <c r="D86" s="115"/>
      <c r="E86" s="112"/>
      <c r="F86" s="160">
        <v>2</v>
      </c>
      <c r="G86" s="111"/>
      <c r="H86" s="112"/>
      <c r="I86" s="113"/>
      <c r="J86" s="115"/>
      <c r="K86" s="112"/>
      <c r="L86" s="160"/>
      <c r="M86" s="111"/>
      <c r="N86" s="112"/>
      <c r="O86" s="113">
        <v>1</v>
      </c>
      <c r="P86" s="115">
        <v>1</v>
      </c>
      <c r="Q86" s="112"/>
      <c r="R86" s="160">
        <v>3</v>
      </c>
      <c r="S86" s="111"/>
      <c r="T86" s="112">
        <v>1</v>
      </c>
      <c r="U86" s="113">
        <v>7</v>
      </c>
      <c r="V86" s="115"/>
      <c r="W86" s="112"/>
      <c r="X86" s="112"/>
      <c r="Y86" s="100">
        <f t="shared" si="9"/>
        <v>1</v>
      </c>
      <c r="Z86" s="101">
        <f t="shared" si="9"/>
        <v>1</v>
      </c>
      <c r="AA86" s="102">
        <f t="shared" si="9"/>
        <v>13</v>
      </c>
      <c r="AB86" s="103">
        <f t="shared" si="7"/>
        <v>15</v>
      </c>
    </row>
    <row r="87" spans="1:28" ht="32.25" thickBot="1">
      <c r="A87" s="59"/>
      <c r="B87" s="60" t="s">
        <v>221</v>
      </c>
      <c r="C87" s="61" t="s">
        <v>46</v>
      </c>
      <c r="D87" s="62">
        <f>SUM(D81:D86)</f>
        <v>1</v>
      </c>
      <c r="E87" s="62">
        <f aca="true" t="shared" si="11" ref="E87:X87">SUM(E81:E86)</f>
        <v>1</v>
      </c>
      <c r="F87" s="86">
        <f t="shared" si="11"/>
        <v>4</v>
      </c>
      <c r="G87" s="87">
        <f t="shared" si="11"/>
        <v>0</v>
      </c>
      <c r="H87" s="88">
        <f t="shared" si="11"/>
        <v>1</v>
      </c>
      <c r="I87" s="89">
        <f t="shared" si="11"/>
        <v>0</v>
      </c>
      <c r="J87" s="62">
        <f t="shared" si="11"/>
        <v>0</v>
      </c>
      <c r="K87" s="62">
        <f t="shared" si="11"/>
        <v>0</v>
      </c>
      <c r="L87" s="86">
        <f t="shared" si="11"/>
        <v>0</v>
      </c>
      <c r="M87" s="87">
        <f t="shared" si="11"/>
        <v>0</v>
      </c>
      <c r="N87" s="88">
        <f t="shared" si="11"/>
        <v>0</v>
      </c>
      <c r="O87" s="89">
        <f t="shared" si="11"/>
        <v>4</v>
      </c>
      <c r="P87" s="62">
        <f t="shared" si="11"/>
        <v>2</v>
      </c>
      <c r="Q87" s="62">
        <f t="shared" si="11"/>
        <v>2</v>
      </c>
      <c r="R87" s="86">
        <f t="shared" si="11"/>
        <v>8</v>
      </c>
      <c r="S87" s="87">
        <f t="shared" si="11"/>
        <v>1</v>
      </c>
      <c r="T87" s="88">
        <f t="shared" si="11"/>
        <v>1</v>
      </c>
      <c r="U87" s="89">
        <f t="shared" si="11"/>
        <v>17</v>
      </c>
      <c r="V87" s="62">
        <f t="shared" si="11"/>
        <v>0</v>
      </c>
      <c r="W87" s="62">
        <f t="shared" si="11"/>
        <v>0</v>
      </c>
      <c r="X87" s="62">
        <f t="shared" si="11"/>
        <v>0</v>
      </c>
      <c r="Y87" s="41">
        <f t="shared" si="9"/>
        <v>4</v>
      </c>
      <c r="Z87" s="63">
        <f t="shared" si="9"/>
        <v>5</v>
      </c>
      <c r="AA87" s="64">
        <f t="shared" si="9"/>
        <v>33</v>
      </c>
      <c r="AB87" s="61">
        <f t="shared" si="7"/>
        <v>42</v>
      </c>
    </row>
    <row r="88" spans="1:28" ht="36.75" thickBot="1">
      <c r="A88" s="124"/>
      <c r="B88" s="125" t="s">
        <v>52</v>
      </c>
      <c r="C88" s="126"/>
      <c r="D88" s="127">
        <f>D87+D79+D70+D47+D32+D26</f>
        <v>41</v>
      </c>
      <c r="E88" s="127">
        <f aca="true" t="shared" si="12" ref="E88:X88">E87+E79+E70+E47+E32+E26</f>
        <v>91</v>
      </c>
      <c r="F88" s="179">
        <f t="shared" si="12"/>
        <v>392</v>
      </c>
      <c r="G88" s="180">
        <f t="shared" si="12"/>
        <v>0</v>
      </c>
      <c r="H88" s="127">
        <f t="shared" si="12"/>
        <v>3</v>
      </c>
      <c r="I88" s="181">
        <f t="shared" si="12"/>
        <v>34</v>
      </c>
      <c r="J88" s="127">
        <f t="shared" si="12"/>
        <v>0</v>
      </c>
      <c r="K88" s="127">
        <f t="shared" si="12"/>
        <v>1</v>
      </c>
      <c r="L88" s="179">
        <f t="shared" si="12"/>
        <v>2</v>
      </c>
      <c r="M88" s="180">
        <f t="shared" si="12"/>
        <v>2</v>
      </c>
      <c r="N88" s="127">
        <f t="shared" si="12"/>
        <v>11</v>
      </c>
      <c r="O88" s="181">
        <f t="shared" si="12"/>
        <v>51</v>
      </c>
      <c r="P88" s="127">
        <f t="shared" si="12"/>
        <v>89</v>
      </c>
      <c r="Q88" s="127">
        <f t="shared" si="12"/>
        <v>179</v>
      </c>
      <c r="R88" s="179">
        <f t="shared" si="12"/>
        <v>943</v>
      </c>
      <c r="S88" s="180">
        <f t="shared" si="12"/>
        <v>142</v>
      </c>
      <c r="T88" s="127">
        <f t="shared" si="12"/>
        <v>316</v>
      </c>
      <c r="U88" s="181">
        <f t="shared" si="12"/>
        <v>2083</v>
      </c>
      <c r="V88" s="127">
        <f t="shared" si="12"/>
        <v>0</v>
      </c>
      <c r="W88" s="127">
        <f t="shared" si="12"/>
        <v>0</v>
      </c>
      <c r="X88" s="127">
        <f t="shared" si="12"/>
        <v>0</v>
      </c>
      <c r="Y88" s="128">
        <f t="shared" si="9"/>
        <v>274</v>
      </c>
      <c r="Z88" s="129">
        <f t="shared" si="9"/>
        <v>601</v>
      </c>
      <c r="AA88" s="130">
        <f t="shared" si="9"/>
        <v>3505</v>
      </c>
      <c r="AB88" s="131">
        <f t="shared" si="7"/>
        <v>4380</v>
      </c>
    </row>
    <row r="89" spans="24:26" ht="12.75">
      <c r="X89" s="67"/>
      <c r="Y89" s="68"/>
      <c r="Z89" s="2"/>
    </row>
    <row r="90" spans="2:26" ht="15.75" thickBot="1">
      <c r="B90" s="148" t="s">
        <v>172</v>
      </c>
      <c r="X90" s="67"/>
      <c r="Y90" s="68"/>
      <c r="Z90" s="2"/>
    </row>
    <row r="91" spans="2:28" ht="13.5" customHeight="1" thickBot="1">
      <c r="B91" s="210" t="s">
        <v>215</v>
      </c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2"/>
    </row>
    <row r="92" spans="2:28" ht="13.5" customHeight="1" thickBot="1">
      <c r="B92" s="213" t="s">
        <v>216</v>
      </c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5"/>
    </row>
    <row r="93" spans="1:28" ht="15" thickBot="1">
      <c r="A93" s="67"/>
      <c r="B93" s="216" t="s">
        <v>217</v>
      </c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8"/>
    </row>
    <row r="286" ht="12.75">
      <c r="AC286" s="1"/>
    </row>
    <row r="287" ht="12.75">
      <c r="AC287" s="1"/>
    </row>
    <row r="288" ht="12.75">
      <c r="AC288" s="1"/>
    </row>
    <row r="289" ht="12.75">
      <c r="AC289" s="1"/>
    </row>
    <row r="290" ht="12.75">
      <c r="AC290" s="1"/>
    </row>
    <row r="291" ht="12.75">
      <c r="AC291" s="1"/>
    </row>
    <row r="292" ht="12.75">
      <c r="AC292" s="1"/>
    </row>
    <row r="293" ht="12.75">
      <c r="AC293" s="1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</sheetData>
  <mergeCells count="14">
    <mergeCell ref="B92:AB92"/>
    <mergeCell ref="B93:AB93"/>
    <mergeCell ref="V5:X5"/>
    <mergeCell ref="A1:AB1"/>
    <mergeCell ref="A2:AB4"/>
    <mergeCell ref="B91:AB91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5"/>
  <sheetViews>
    <sheetView zoomScale="75" zoomScaleNormal="75" workbookViewId="0" topLeftCell="A22">
      <selection activeCell="B42" sqref="B42"/>
    </sheetView>
  </sheetViews>
  <sheetFormatPr defaultColWidth="9.00390625" defaultRowHeight="12.75"/>
  <cols>
    <col min="1" max="1" width="2.25390625" style="3" customWidth="1"/>
    <col min="2" max="2" width="20.125" style="3" customWidth="1"/>
    <col min="3" max="3" width="6.375" style="66" customWidth="1"/>
    <col min="4" max="4" width="3.75390625" style="3" customWidth="1"/>
    <col min="5" max="6" width="5.625" style="3" customWidth="1"/>
    <col min="7" max="7" width="3.75390625" style="3" customWidth="1"/>
    <col min="8" max="9" width="4.25390625" style="3" customWidth="1"/>
    <col min="10" max="10" width="3.875" style="3" customWidth="1"/>
    <col min="11" max="11" width="3.75390625" style="3" customWidth="1"/>
    <col min="12" max="12" width="3.125" style="3" customWidth="1"/>
    <col min="13" max="13" width="3.875" style="3" customWidth="1"/>
    <col min="14" max="15" width="3.75390625" style="3" customWidth="1"/>
    <col min="16" max="16" width="4.25390625" style="3" customWidth="1"/>
    <col min="17" max="17" width="5.00390625" style="3" customWidth="1"/>
    <col min="18" max="18" width="5.375" style="3" customWidth="1"/>
    <col min="19" max="19" width="4.25390625" style="3" customWidth="1"/>
    <col min="20" max="20" width="5.00390625" style="3" customWidth="1"/>
    <col min="21" max="21" width="5.625" style="3" customWidth="1"/>
    <col min="22" max="22" width="3.75390625" style="3" customWidth="1"/>
    <col min="23" max="23" width="4.125" style="3" customWidth="1"/>
    <col min="24" max="24" width="3.375" style="3" customWidth="1"/>
    <col min="25" max="25" width="5.125" style="66" customWidth="1"/>
    <col min="26" max="26" width="6.1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70" t="s">
        <v>13</v>
      </c>
      <c r="E6" s="171" t="s">
        <v>14</v>
      </c>
      <c r="F6" s="172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8</v>
      </c>
      <c r="E8" s="25">
        <v>32</v>
      </c>
      <c r="F8" s="26">
        <v>102</v>
      </c>
      <c r="G8" s="24"/>
      <c r="H8" s="25"/>
      <c r="I8" s="26">
        <v>3</v>
      </c>
      <c r="J8" s="24"/>
      <c r="K8" s="25"/>
      <c r="L8" s="26"/>
      <c r="M8" s="24">
        <v>1</v>
      </c>
      <c r="N8" s="25">
        <v>1</v>
      </c>
      <c r="O8" s="26">
        <v>9</v>
      </c>
      <c r="P8" s="24">
        <v>27</v>
      </c>
      <c r="Q8" s="25">
        <v>74</v>
      </c>
      <c r="R8" s="26">
        <v>253</v>
      </c>
      <c r="S8" s="24">
        <v>26</v>
      </c>
      <c r="T8" s="25">
        <v>108</v>
      </c>
      <c r="U8" s="26">
        <v>720</v>
      </c>
      <c r="V8" s="24"/>
      <c r="W8" s="25"/>
      <c r="X8" s="26"/>
      <c r="Y8" s="24">
        <f aca="true" t="shared" si="0" ref="Y8:AA34">D8+G8+J8+M8+P8+S8+V8</f>
        <v>62</v>
      </c>
      <c r="Z8" s="25">
        <f t="shared" si="0"/>
        <v>215</v>
      </c>
      <c r="AA8" s="26">
        <f t="shared" si="0"/>
        <v>1087</v>
      </c>
      <c r="AB8" s="27">
        <f>Y8+Z8+AA8</f>
        <v>1364</v>
      </c>
    </row>
    <row r="9" spans="1:28" ht="12.75">
      <c r="A9" s="94"/>
      <c r="B9" s="95" t="s">
        <v>151</v>
      </c>
      <c r="C9" s="96" t="s">
        <v>16</v>
      </c>
      <c r="D9" s="97">
        <v>2</v>
      </c>
      <c r="E9" s="98">
        <v>8</v>
      </c>
      <c r="F9" s="99">
        <v>26</v>
      </c>
      <c r="G9" s="97"/>
      <c r="H9" s="98"/>
      <c r="I9" s="99">
        <v>3</v>
      </c>
      <c r="J9" s="97"/>
      <c r="K9" s="98"/>
      <c r="L9" s="99"/>
      <c r="M9" s="97">
        <v>1</v>
      </c>
      <c r="N9" s="98"/>
      <c r="O9" s="99"/>
      <c r="P9" s="97">
        <v>10</v>
      </c>
      <c r="Q9" s="98">
        <v>21</v>
      </c>
      <c r="R9" s="99">
        <v>73</v>
      </c>
      <c r="S9" s="97">
        <v>12</v>
      </c>
      <c r="T9" s="98">
        <v>46</v>
      </c>
      <c r="U9" s="99">
        <v>293</v>
      </c>
      <c r="V9" s="97"/>
      <c r="W9" s="98"/>
      <c r="X9" s="99"/>
      <c r="Y9" s="100">
        <f t="shared" si="0"/>
        <v>25</v>
      </c>
      <c r="Z9" s="101">
        <f t="shared" si="0"/>
        <v>75</v>
      </c>
      <c r="AA9" s="102">
        <f t="shared" si="0"/>
        <v>395</v>
      </c>
      <c r="AB9" s="103">
        <f aca="true" t="shared" si="1" ref="AB9:AB55">Y9+Z9+AA9</f>
        <v>495</v>
      </c>
    </row>
    <row r="10" spans="1:28" ht="12.75">
      <c r="A10" s="94"/>
      <c r="B10" s="95" t="s">
        <v>17</v>
      </c>
      <c r="C10" s="96" t="s">
        <v>16</v>
      </c>
      <c r="D10" s="97">
        <v>1</v>
      </c>
      <c r="E10" s="98">
        <v>10</v>
      </c>
      <c r="F10" s="99">
        <v>43</v>
      </c>
      <c r="G10" s="97"/>
      <c r="H10" s="98"/>
      <c r="I10" s="99"/>
      <c r="J10" s="97"/>
      <c r="K10" s="98"/>
      <c r="L10" s="99"/>
      <c r="M10" s="97"/>
      <c r="N10" s="98"/>
      <c r="O10" s="99">
        <v>5</v>
      </c>
      <c r="P10" s="97">
        <v>9</v>
      </c>
      <c r="Q10" s="98">
        <v>34</v>
      </c>
      <c r="R10" s="99">
        <v>119</v>
      </c>
      <c r="S10" s="97">
        <v>4</v>
      </c>
      <c r="T10" s="98">
        <v>11</v>
      </c>
      <c r="U10" s="99">
        <v>101</v>
      </c>
      <c r="V10" s="97"/>
      <c r="W10" s="98"/>
      <c r="X10" s="99"/>
      <c r="Y10" s="100">
        <f t="shared" si="0"/>
        <v>14</v>
      </c>
      <c r="Z10" s="101">
        <f t="shared" si="0"/>
        <v>55</v>
      </c>
      <c r="AA10" s="102">
        <f t="shared" si="0"/>
        <v>268</v>
      </c>
      <c r="AB10" s="103">
        <f t="shared" si="1"/>
        <v>337</v>
      </c>
    </row>
    <row r="11" spans="1:28" ht="12.75">
      <c r="A11" s="94"/>
      <c r="B11" s="95" t="s">
        <v>87</v>
      </c>
      <c r="C11" s="96" t="s">
        <v>16</v>
      </c>
      <c r="D11" s="97"/>
      <c r="E11" s="98">
        <v>1</v>
      </c>
      <c r="F11" s="99"/>
      <c r="G11" s="97"/>
      <c r="H11" s="98"/>
      <c r="I11" s="99"/>
      <c r="J11" s="97"/>
      <c r="K11" s="98"/>
      <c r="L11" s="99"/>
      <c r="M11" s="97"/>
      <c r="N11" s="98"/>
      <c r="O11" s="99">
        <v>3</v>
      </c>
      <c r="P11" s="97"/>
      <c r="Q11" s="98"/>
      <c r="R11" s="99"/>
      <c r="S11" s="97">
        <v>2</v>
      </c>
      <c r="T11" s="98">
        <v>18</v>
      </c>
      <c r="U11" s="99">
        <v>96</v>
      </c>
      <c r="V11" s="97"/>
      <c r="W11" s="98"/>
      <c r="X11" s="99"/>
      <c r="Y11" s="100">
        <f t="shared" si="0"/>
        <v>2</v>
      </c>
      <c r="Z11" s="101">
        <f t="shared" si="0"/>
        <v>19</v>
      </c>
      <c r="AA11" s="102">
        <f t="shared" si="0"/>
        <v>99</v>
      </c>
      <c r="AB11" s="103">
        <f t="shared" si="1"/>
        <v>120</v>
      </c>
    </row>
    <row r="12" spans="1:28" ht="12.75">
      <c r="A12" s="94"/>
      <c r="B12" s="105" t="s">
        <v>153</v>
      </c>
      <c r="C12" s="96" t="s">
        <v>16</v>
      </c>
      <c r="D12" s="97"/>
      <c r="E12" s="98">
        <v>9</v>
      </c>
      <c r="F12" s="99">
        <v>19</v>
      </c>
      <c r="G12" s="97"/>
      <c r="H12" s="98"/>
      <c r="I12" s="99"/>
      <c r="J12" s="97"/>
      <c r="K12" s="98"/>
      <c r="L12" s="99"/>
      <c r="M12" s="97"/>
      <c r="N12" s="98"/>
      <c r="O12" s="99">
        <v>1</v>
      </c>
      <c r="P12" s="97">
        <v>7</v>
      </c>
      <c r="Q12" s="98">
        <v>10</v>
      </c>
      <c r="R12" s="99">
        <v>36</v>
      </c>
      <c r="S12" s="97">
        <v>4</v>
      </c>
      <c r="T12" s="98">
        <v>8</v>
      </c>
      <c r="U12" s="99">
        <v>25</v>
      </c>
      <c r="V12" s="97"/>
      <c r="W12" s="98"/>
      <c r="X12" s="99"/>
      <c r="Y12" s="100">
        <f t="shared" si="0"/>
        <v>11</v>
      </c>
      <c r="Z12" s="101">
        <f t="shared" si="0"/>
        <v>27</v>
      </c>
      <c r="AA12" s="102">
        <f t="shared" si="0"/>
        <v>81</v>
      </c>
      <c r="AB12" s="103">
        <f t="shared" si="1"/>
        <v>119</v>
      </c>
    </row>
    <row r="13" spans="1:28" ht="12.75">
      <c r="A13" s="94"/>
      <c r="B13" s="95" t="s">
        <v>196</v>
      </c>
      <c r="C13" s="96" t="s">
        <v>16</v>
      </c>
      <c r="D13" s="97">
        <v>1</v>
      </c>
      <c r="E13" s="98">
        <v>1</v>
      </c>
      <c r="F13" s="99"/>
      <c r="G13" s="97"/>
      <c r="H13" s="98"/>
      <c r="I13" s="99"/>
      <c r="J13" s="97"/>
      <c r="K13" s="98"/>
      <c r="L13" s="99"/>
      <c r="M13" s="97"/>
      <c r="N13" s="98"/>
      <c r="O13" s="99"/>
      <c r="P13" s="97">
        <v>1</v>
      </c>
      <c r="Q13" s="98">
        <v>2</v>
      </c>
      <c r="R13" s="99">
        <v>6</v>
      </c>
      <c r="S13" s="97">
        <v>1</v>
      </c>
      <c r="T13" s="98">
        <v>4</v>
      </c>
      <c r="U13" s="99">
        <v>41</v>
      </c>
      <c r="V13" s="97"/>
      <c r="W13" s="98"/>
      <c r="X13" s="99"/>
      <c r="Y13" s="100">
        <f t="shared" si="0"/>
        <v>3</v>
      </c>
      <c r="Z13" s="101">
        <f t="shared" si="0"/>
        <v>7</v>
      </c>
      <c r="AA13" s="102">
        <f t="shared" si="0"/>
        <v>47</v>
      </c>
      <c r="AB13" s="103">
        <f t="shared" si="1"/>
        <v>57</v>
      </c>
    </row>
    <row r="14" spans="1:28" ht="12.75">
      <c r="A14" s="94"/>
      <c r="B14" s="95" t="s">
        <v>197</v>
      </c>
      <c r="C14" s="96" t="s">
        <v>16</v>
      </c>
      <c r="D14" s="190">
        <v>1</v>
      </c>
      <c r="E14" s="98"/>
      <c r="F14" s="118">
        <v>4</v>
      </c>
      <c r="G14" s="190"/>
      <c r="H14" s="98"/>
      <c r="I14" s="118"/>
      <c r="J14" s="190"/>
      <c r="K14" s="98"/>
      <c r="L14" s="118"/>
      <c r="M14" s="190"/>
      <c r="N14" s="98"/>
      <c r="O14" s="118"/>
      <c r="P14" s="190"/>
      <c r="Q14" s="98">
        <v>2</v>
      </c>
      <c r="R14" s="118">
        <v>6</v>
      </c>
      <c r="S14" s="190">
        <v>1</v>
      </c>
      <c r="T14" s="98">
        <v>5</v>
      </c>
      <c r="U14" s="118">
        <v>15</v>
      </c>
      <c r="V14" s="190"/>
      <c r="W14" s="98"/>
      <c r="X14" s="118"/>
      <c r="Y14" s="100">
        <f t="shared" si="0"/>
        <v>2</v>
      </c>
      <c r="Z14" s="101">
        <f t="shared" si="0"/>
        <v>7</v>
      </c>
      <c r="AA14" s="102">
        <f t="shared" si="0"/>
        <v>25</v>
      </c>
      <c r="AB14" s="103">
        <f t="shared" si="1"/>
        <v>34</v>
      </c>
    </row>
    <row r="15" spans="1:28" ht="12.75">
      <c r="A15" s="94"/>
      <c r="B15" s="95" t="s">
        <v>310</v>
      </c>
      <c r="C15" s="96" t="s">
        <v>16</v>
      </c>
      <c r="D15" s="190"/>
      <c r="E15" s="98"/>
      <c r="F15" s="174"/>
      <c r="G15" s="190"/>
      <c r="H15" s="98"/>
      <c r="I15" s="174"/>
      <c r="J15" s="190"/>
      <c r="K15" s="98"/>
      <c r="L15" s="174"/>
      <c r="M15" s="190"/>
      <c r="N15" s="98"/>
      <c r="O15" s="174"/>
      <c r="P15" s="190"/>
      <c r="Q15" s="98">
        <v>3</v>
      </c>
      <c r="R15" s="174">
        <v>5</v>
      </c>
      <c r="S15" s="190"/>
      <c r="T15" s="98"/>
      <c r="U15" s="174"/>
      <c r="V15" s="190"/>
      <c r="W15" s="98"/>
      <c r="X15" s="174"/>
      <c r="Y15" s="100">
        <f t="shared" si="0"/>
        <v>0</v>
      </c>
      <c r="Z15" s="101">
        <f t="shared" si="0"/>
        <v>3</v>
      </c>
      <c r="AA15" s="102">
        <f t="shared" si="0"/>
        <v>5</v>
      </c>
      <c r="AB15" s="103">
        <f t="shared" si="1"/>
        <v>8</v>
      </c>
    </row>
    <row r="16" spans="1:28" ht="12.75">
      <c r="A16" s="94"/>
      <c r="B16" s="95" t="s">
        <v>271</v>
      </c>
      <c r="C16" s="96" t="s">
        <v>16</v>
      </c>
      <c r="D16" s="190"/>
      <c r="E16" s="98">
        <v>2</v>
      </c>
      <c r="F16" s="174">
        <v>5</v>
      </c>
      <c r="G16" s="190"/>
      <c r="H16" s="98"/>
      <c r="I16" s="174"/>
      <c r="J16" s="190"/>
      <c r="K16" s="98"/>
      <c r="L16" s="174"/>
      <c r="M16" s="190"/>
      <c r="N16" s="98"/>
      <c r="O16" s="174"/>
      <c r="P16" s="190"/>
      <c r="Q16" s="98">
        <v>2</v>
      </c>
      <c r="R16" s="174">
        <v>8</v>
      </c>
      <c r="S16" s="190">
        <v>1</v>
      </c>
      <c r="T16" s="98">
        <v>2</v>
      </c>
      <c r="U16" s="174">
        <v>13</v>
      </c>
      <c r="V16" s="190"/>
      <c r="W16" s="98"/>
      <c r="X16" s="174"/>
      <c r="Y16" s="100">
        <f t="shared" si="0"/>
        <v>1</v>
      </c>
      <c r="Z16" s="101">
        <f t="shared" si="0"/>
        <v>6</v>
      </c>
      <c r="AA16" s="102">
        <f t="shared" si="0"/>
        <v>26</v>
      </c>
      <c r="AB16" s="103">
        <f t="shared" si="1"/>
        <v>33</v>
      </c>
    </row>
    <row r="17" spans="1:28" ht="12.75">
      <c r="A17" s="106"/>
      <c r="B17" s="95" t="s">
        <v>234</v>
      </c>
      <c r="C17" s="96" t="s">
        <v>16</v>
      </c>
      <c r="D17" s="190">
        <v>1</v>
      </c>
      <c r="E17" s="98">
        <v>1</v>
      </c>
      <c r="F17" s="174"/>
      <c r="G17" s="190"/>
      <c r="H17" s="98"/>
      <c r="I17" s="174"/>
      <c r="J17" s="190"/>
      <c r="K17" s="98"/>
      <c r="L17" s="174"/>
      <c r="M17" s="190"/>
      <c r="N17" s="98"/>
      <c r="O17" s="174"/>
      <c r="P17" s="190"/>
      <c r="Q17" s="98"/>
      <c r="R17" s="174"/>
      <c r="S17" s="190"/>
      <c r="T17" s="98">
        <v>2</v>
      </c>
      <c r="U17" s="174">
        <v>38</v>
      </c>
      <c r="V17" s="190"/>
      <c r="W17" s="98"/>
      <c r="X17" s="174"/>
      <c r="Y17" s="100">
        <f t="shared" si="0"/>
        <v>1</v>
      </c>
      <c r="Z17" s="101">
        <f t="shared" si="0"/>
        <v>3</v>
      </c>
      <c r="AA17" s="102">
        <f t="shared" si="0"/>
        <v>38</v>
      </c>
      <c r="AB17" s="103">
        <f t="shared" si="1"/>
        <v>42</v>
      </c>
    </row>
    <row r="18" spans="1:28" ht="12.75">
      <c r="A18" s="106"/>
      <c r="B18" s="95" t="s">
        <v>19</v>
      </c>
      <c r="C18" s="96" t="s">
        <v>16</v>
      </c>
      <c r="D18" s="190"/>
      <c r="E18" s="98"/>
      <c r="F18" s="174"/>
      <c r="G18" s="190"/>
      <c r="H18" s="98"/>
      <c r="I18" s="174"/>
      <c r="J18" s="190"/>
      <c r="K18" s="98"/>
      <c r="L18" s="174"/>
      <c r="M18" s="190"/>
      <c r="N18" s="98"/>
      <c r="O18" s="174"/>
      <c r="P18" s="190"/>
      <c r="Q18" s="98"/>
      <c r="R18" s="174"/>
      <c r="S18" s="190">
        <v>1</v>
      </c>
      <c r="T18" s="98">
        <v>3</v>
      </c>
      <c r="U18" s="174">
        <v>10</v>
      </c>
      <c r="V18" s="190"/>
      <c r="W18" s="98"/>
      <c r="X18" s="174"/>
      <c r="Y18" s="100">
        <f t="shared" si="0"/>
        <v>1</v>
      </c>
      <c r="Z18" s="101">
        <f t="shared" si="0"/>
        <v>3</v>
      </c>
      <c r="AA18" s="102">
        <f t="shared" si="0"/>
        <v>10</v>
      </c>
      <c r="AB18" s="103">
        <f t="shared" si="1"/>
        <v>14</v>
      </c>
    </row>
    <row r="19" spans="1:28" ht="12.75">
      <c r="A19" s="107"/>
      <c r="B19" s="95" t="s">
        <v>272</v>
      </c>
      <c r="C19" s="96" t="s">
        <v>16</v>
      </c>
      <c r="D19" s="190"/>
      <c r="E19" s="98"/>
      <c r="F19" s="174"/>
      <c r="G19" s="190"/>
      <c r="H19" s="98"/>
      <c r="I19" s="174"/>
      <c r="J19" s="190"/>
      <c r="K19" s="98"/>
      <c r="L19" s="174"/>
      <c r="M19" s="190"/>
      <c r="N19" s="98"/>
      <c r="O19" s="174"/>
      <c r="P19" s="190"/>
      <c r="Q19" s="98"/>
      <c r="R19" s="174"/>
      <c r="S19" s="190"/>
      <c r="T19" s="98"/>
      <c r="U19" s="174"/>
      <c r="V19" s="190"/>
      <c r="W19" s="98"/>
      <c r="X19" s="174"/>
      <c r="Y19" s="100">
        <f t="shared" si="0"/>
        <v>0</v>
      </c>
      <c r="Z19" s="101">
        <f t="shared" si="0"/>
        <v>0</v>
      </c>
      <c r="AA19" s="102">
        <f t="shared" si="0"/>
        <v>0</v>
      </c>
      <c r="AB19" s="103">
        <f t="shared" si="1"/>
        <v>0</v>
      </c>
    </row>
    <row r="20" spans="1:28" ht="12.75">
      <c r="A20" s="107"/>
      <c r="B20" s="95" t="s">
        <v>114</v>
      </c>
      <c r="C20" s="96" t="s">
        <v>16</v>
      </c>
      <c r="D20" s="190"/>
      <c r="E20" s="98"/>
      <c r="F20" s="174">
        <v>4</v>
      </c>
      <c r="G20" s="190"/>
      <c r="H20" s="98"/>
      <c r="I20" s="174"/>
      <c r="J20" s="190"/>
      <c r="K20" s="98"/>
      <c r="L20" s="174"/>
      <c r="M20" s="190"/>
      <c r="N20" s="98">
        <v>1</v>
      </c>
      <c r="O20" s="174"/>
      <c r="P20" s="190"/>
      <c r="Q20" s="98"/>
      <c r="R20" s="174"/>
      <c r="S20" s="190"/>
      <c r="T20" s="98">
        <v>5</v>
      </c>
      <c r="U20" s="174">
        <v>57</v>
      </c>
      <c r="V20" s="190"/>
      <c r="W20" s="98"/>
      <c r="X20" s="174"/>
      <c r="Y20" s="100">
        <f t="shared" si="0"/>
        <v>0</v>
      </c>
      <c r="Z20" s="101">
        <f t="shared" si="0"/>
        <v>6</v>
      </c>
      <c r="AA20" s="102">
        <f t="shared" si="0"/>
        <v>61</v>
      </c>
      <c r="AB20" s="103">
        <f t="shared" si="1"/>
        <v>67</v>
      </c>
    </row>
    <row r="21" spans="1:28" ht="12.75">
      <c r="A21" s="107"/>
      <c r="B21" s="95" t="s">
        <v>29</v>
      </c>
      <c r="C21" s="96" t="s">
        <v>16</v>
      </c>
      <c r="D21" s="190">
        <v>2</v>
      </c>
      <c r="E21" s="98"/>
      <c r="F21" s="118">
        <v>1</v>
      </c>
      <c r="G21" s="190"/>
      <c r="H21" s="98"/>
      <c r="I21" s="118"/>
      <c r="J21" s="190"/>
      <c r="K21" s="98"/>
      <c r="L21" s="118"/>
      <c r="M21" s="190"/>
      <c r="N21" s="98"/>
      <c r="O21" s="118"/>
      <c r="P21" s="190"/>
      <c r="Q21" s="98"/>
      <c r="R21" s="118"/>
      <c r="S21" s="190"/>
      <c r="T21" s="98">
        <v>4</v>
      </c>
      <c r="U21" s="118">
        <v>31</v>
      </c>
      <c r="V21" s="190"/>
      <c r="W21" s="98"/>
      <c r="X21" s="118"/>
      <c r="Y21" s="100">
        <f t="shared" si="0"/>
        <v>2</v>
      </c>
      <c r="Z21" s="101">
        <f t="shared" si="0"/>
        <v>4</v>
      </c>
      <c r="AA21" s="102">
        <f t="shared" si="0"/>
        <v>32</v>
      </c>
      <c r="AB21" s="103">
        <f t="shared" si="1"/>
        <v>38</v>
      </c>
    </row>
    <row r="22" spans="1:28" ht="31.5">
      <c r="A22" s="28"/>
      <c r="B22" s="29" t="s">
        <v>218</v>
      </c>
      <c r="C22" s="30" t="s">
        <v>16</v>
      </c>
      <c r="D22" s="31">
        <f>SUM(D9:D21)</f>
        <v>8</v>
      </c>
      <c r="E22" s="31">
        <f aca="true" t="shared" si="2" ref="E22:X22">SUM(E9:E21)</f>
        <v>32</v>
      </c>
      <c r="F22" s="31">
        <f t="shared" si="2"/>
        <v>102</v>
      </c>
      <c r="G22" s="31">
        <f t="shared" si="2"/>
        <v>0</v>
      </c>
      <c r="H22" s="31">
        <f t="shared" si="2"/>
        <v>0</v>
      </c>
      <c r="I22" s="31">
        <f t="shared" si="2"/>
        <v>3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1</v>
      </c>
      <c r="N22" s="31">
        <f t="shared" si="2"/>
        <v>1</v>
      </c>
      <c r="O22" s="31">
        <f t="shared" si="2"/>
        <v>9</v>
      </c>
      <c r="P22" s="31">
        <f t="shared" si="2"/>
        <v>27</v>
      </c>
      <c r="Q22" s="31">
        <f t="shared" si="2"/>
        <v>74</v>
      </c>
      <c r="R22" s="31">
        <f t="shared" si="2"/>
        <v>253</v>
      </c>
      <c r="S22" s="31">
        <f t="shared" si="2"/>
        <v>26</v>
      </c>
      <c r="T22" s="31">
        <f t="shared" si="2"/>
        <v>108</v>
      </c>
      <c r="U22" s="31">
        <f t="shared" si="2"/>
        <v>720</v>
      </c>
      <c r="V22" s="31">
        <f t="shared" si="2"/>
        <v>0</v>
      </c>
      <c r="W22" s="31">
        <f t="shared" si="2"/>
        <v>0</v>
      </c>
      <c r="X22" s="31">
        <f t="shared" si="2"/>
        <v>0</v>
      </c>
      <c r="Y22" s="31">
        <f t="shared" si="0"/>
        <v>62</v>
      </c>
      <c r="Z22" s="32">
        <f t="shared" si="0"/>
        <v>215</v>
      </c>
      <c r="AA22" s="33">
        <f t="shared" si="0"/>
        <v>1087</v>
      </c>
      <c r="AB22" s="34">
        <f t="shared" si="1"/>
        <v>1364</v>
      </c>
    </row>
    <row r="23" spans="1:28" ht="15.75">
      <c r="A23" s="35"/>
      <c r="B23" s="36" t="s">
        <v>23</v>
      </c>
      <c r="C23" s="23" t="s">
        <v>23</v>
      </c>
      <c r="D23" s="24">
        <v>6</v>
      </c>
      <c r="E23" s="25">
        <v>19</v>
      </c>
      <c r="F23" s="26">
        <v>72</v>
      </c>
      <c r="G23" s="24"/>
      <c r="H23" s="25"/>
      <c r="I23" s="26">
        <v>5</v>
      </c>
      <c r="J23" s="24"/>
      <c r="K23" s="25"/>
      <c r="L23" s="26"/>
      <c r="M23" s="24">
        <v>2</v>
      </c>
      <c r="N23" s="25">
        <v>1</v>
      </c>
      <c r="O23" s="26">
        <v>5</v>
      </c>
      <c r="P23" s="24">
        <v>13</v>
      </c>
      <c r="Q23" s="25">
        <v>31</v>
      </c>
      <c r="R23" s="26">
        <v>180</v>
      </c>
      <c r="S23" s="24">
        <v>7</v>
      </c>
      <c r="T23" s="25">
        <v>18</v>
      </c>
      <c r="U23" s="26">
        <v>173</v>
      </c>
      <c r="V23" s="24"/>
      <c r="W23" s="25"/>
      <c r="X23" s="26"/>
      <c r="Y23" s="24">
        <f t="shared" si="0"/>
        <v>28</v>
      </c>
      <c r="Z23" s="25">
        <f t="shared" si="0"/>
        <v>69</v>
      </c>
      <c r="AA23" s="26">
        <f t="shared" si="0"/>
        <v>435</v>
      </c>
      <c r="AB23" s="27">
        <f t="shared" si="1"/>
        <v>532</v>
      </c>
    </row>
    <row r="24" spans="1:28" ht="12.75">
      <c r="A24" s="107"/>
      <c r="B24" s="95" t="s">
        <v>24</v>
      </c>
      <c r="C24" s="96" t="s">
        <v>23</v>
      </c>
      <c r="D24" s="97">
        <v>2</v>
      </c>
      <c r="E24" s="98">
        <v>9</v>
      </c>
      <c r="F24" s="99">
        <v>20</v>
      </c>
      <c r="G24" s="97"/>
      <c r="H24" s="98"/>
      <c r="I24" s="99">
        <v>1</v>
      </c>
      <c r="J24" s="97"/>
      <c r="K24" s="98"/>
      <c r="L24" s="99"/>
      <c r="M24" s="97">
        <v>1</v>
      </c>
      <c r="N24" s="98">
        <v>1</v>
      </c>
      <c r="O24" s="99">
        <v>2</v>
      </c>
      <c r="P24" s="97">
        <v>1</v>
      </c>
      <c r="Q24" s="98">
        <v>11</v>
      </c>
      <c r="R24" s="99">
        <v>64</v>
      </c>
      <c r="S24" s="97"/>
      <c r="T24" s="98">
        <v>6</v>
      </c>
      <c r="U24" s="99">
        <v>45</v>
      </c>
      <c r="V24" s="97"/>
      <c r="W24" s="98"/>
      <c r="X24" s="99"/>
      <c r="Y24" s="100">
        <f t="shared" si="0"/>
        <v>4</v>
      </c>
      <c r="Z24" s="101">
        <f t="shared" si="0"/>
        <v>27</v>
      </c>
      <c r="AA24" s="102">
        <f t="shared" si="0"/>
        <v>132</v>
      </c>
      <c r="AB24" s="103">
        <f t="shared" si="1"/>
        <v>163</v>
      </c>
    </row>
    <row r="25" spans="1:28" ht="12.75">
      <c r="A25" s="107"/>
      <c r="B25" s="95" t="s">
        <v>25</v>
      </c>
      <c r="C25" s="96" t="s">
        <v>23</v>
      </c>
      <c r="D25" s="97">
        <v>4</v>
      </c>
      <c r="E25" s="98">
        <v>10</v>
      </c>
      <c r="F25" s="99">
        <v>49</v>
      </c>
      <c r="G25" s="97"/>
      <c r="H25" s="98"/>
      <c r="I25" s="99">
        <v>4</v>
      </c>
      <c r="J25" s="97"/>
      <c r="K25" s="98"/>
      <c r="L25" s="99"/>
      <c r="M25" s="97">
        <v>1</v>
      </c>
      <c r="N25" s="98"/>
      <c r="O25" s="99">
        <v>3</v>
      </c>
      <c r="P25" s="97">
        <v>10</v>
      </c>
      <c r="Q25" s="98">
        <v>20</v>
      </c>
      <c r="R25" s="99">
        <v>116</v>
      </c>
      <c r="S25" s="97">
        <v>7</v>
      </c>
      <c r="T25" s="98">
        <v>9</v>
      </c>
      <c r="U25" s="99">
        <v>76</v>
      </c>
      <c r="V25" s="97"/>
      <c r="W25" s="98"/>
      <c r="X25" s="99"/>
      <c r="Y25" s="100">
        <f t="shared" si="0"/>
        <v>22</v>
      </c>
      <c r="Z25" s="101">
        <f t="shared" si="0"/>
        <v>39</v>
      </c>
      <c r="AA25" s="102">
        <f t="shared" si="0"/>
        <v>248</v>
      </c>
      <c r="AB25" s="103">
        <f t="shared" si="1"/>
        <v>309</v>
      </c>
    </row>
    <row r="26" spans="1:28" ht="12.75">
      <c r="A26" s="108"/>
      <c r="B26" s="95" t="s">
        <v>154</v>
      </c>
      <c r="C26" s="96" t="s">
        <v>23</v>
      </c>
      <c r="D26" s="97"/>
      <c r="E26" s="98"/>
      <c r="F26" s="99"/>
      <c r="G26" s="97"/>
      <c r="H26" s="98"/>
      <c r="I26" s="99"/>
      <c r="J26" s="97"/>
      <c r="K26" s="98"/>
      <c r="L26" s="99"/>
      <c r="M26" s="97"/>
      <c r="N26" s="98"/>
      <c r="O26" s="99"/>
      <c r="P26" s="97"/>
      <c r="Q26" s="98"/>
      <c r="R26" s="99"/>
      <c r="S26" s="97"/>
      <c r="T26" s="98"/>
      <c r="U26" s="99">
        <v>33</v>
      </c>
      <c r="V26" s="97"/>
      <c r="W26" s="98"/>
      <c r="X26" s="99"/>
      <c r="Y26" s="100">
        <f t="shared" si="0"/>
        <v>0</v>
      </c>
      <c r="Z26" s="101">
        <f t="shared" si="0"/>
        <v>0</v>
      </c>
      <c r="AA26" s="102">
        <f t="shared" si="0"/>
        <v>33</v>
      </c>
      <c r="AB26" s="103">
        <f t="shared" si="1"/>
        <v>33</v>
      </c>
    </row>
    <row r="27" spans="1:28" ht="25.5">
      <c r="A27" s="107"/>
      <c r="B27" s="95" t="s">
        <v>120</v>
      </c>
      <c r="C27" s="96" t="s">
        <v>23</v>
      </c>
      <c r="D27" s="97"/>
      <c r="E27" s="98"/>
      <c r="F27" s="99"/>
      <c r="G27" s="97"/>
      <c r="H27" s="98"/>
      <c r="I27" s="99"/>
      <c r="J27" s="97"/>
      <c r="K27" s="98"/>
      <c r="L27" s="99"/>
      <c r="M27" s="97"/>
      <c r="N27" s="98"/>
      <c r="O27" s="99"/>
      <c r="P27" s="97">
        <v>1</v>
      </c>
      <c r="Q27" s="98"/>
      <c r="R27" s="99"/>
      <c r="S27" s="97"/>
      <c r="T27" s="98">
        <v>1</v>
      </c>
      <c r="U27" s="99">
        <v>1</v>
      </c>
      <c r="V27" s="97"/>
      <c r="W27" s="98"/>
      <c r="X27" s="99"/>
      <c r="Y27" s="100">
        <f t="shared" si="0"/>
        <v>1</v>
      </c>
      <c r="Z27" s="101">
        <f t="shared" si="0"/>
        <v>1</v>
      </c>
      <c r="AA27" s="102">
        <f t="shared" si="0"/>
        <v>1</v>
      </c>
      <c r="AB27" s="103">
        <f t="shared" si="1"/>
        <v>3</v>
      </c>
    </row>
    <row r="28" spans="1:28" ht="25.5">
      <c r="A28" s="107"/>
      <c r="B28" s="149" t="s">
        <v>28</v>
      </c>
      <c r="C28" s="96" t="s">
        <v>23</v>
      </c>
      <c r="D28" s="97"/>
      <c r="E28" s="98"/>
      <c r="F28" s="99">
        <v>2</v>
      </c>
      <c r="G28" s="97"/>
      <c r="H28" s="98"/>
      <c r="I28" s="99"/>
      <c r="J28" s="97"/>
      <c r="K28" s="98"/>
      <c r="L28" s="99"/>
      <c r="M28" s="97"/>
      <c r="N28" s="98"/>
      <c r="O28" s="99"/>
      <c r="P28" s="97">
        <v>1</v>
      </c>
      <c r="Q28" s="98"/>
      <c r="R28" s="99"/>
      <c r="S28" s="97"/>
      <c r="T28" s="98">
        <v>2</v>
      </c>
      <c r="U28" s="99">
        <v>18</v>
      </c>
      <c r="V28" s="97"/>
      <c r="W28" s="98"/>
      <c r="X28" s="99"/>
      <c r="Y28" s="100">
        <f t="shared" si="0"/>
        <v>1</v>
      </c>
      <c r="Z28" s="101">
        <f t="shared" si="0"/>
        <v>2</v>
      </c>
      <c r="AA28" s="102">
        <f t="shared" si="0"/>
        <v>20</v>
      </c>
      <c r="AB28" s="103">
        <f t="shared" si="1"/>
        <v>23</v>
      </c>
    </row>
    <row r="29" spans="1:28" ht="12.75">
      <c r="A29" s="107"/>
      <c r="B29" s="95" t="s">
        <v>121</v>
      </c>
      <c r="C29" s="96" t="s">
        <v>23</v>
      </c>
      <c r="D29" s="190"/>
      <c r="E29" s="98"/>
      <c r="F29" s="118">
        <v>1</v>
      </c>
      <c r="G29" s="190"/>
      <c r="H29" s="98"/>
      <c r="I29" s="118"/>
      <c r="J29" s="190"/>
      <c r="K29" s="98"/>
      <c r="L29" s="118"/>
      <c r="M29" s="190"/>
      <c r="N29" s="98"/>
      <c r="O29" s="118"/>
      <c r="P29" s="190"/>
      <c r="Q29" s="98"/>
      <c r="R29" s="118"/>
      <c r="S29" s="190"/>
      <c r="T29" s="98"/>
      <c r="U29" s="118"/>
      <c r="V29" s="190"/>
      <c r="W29" s="98"/>
      <c r="X29" s="118"/>
      <c r="Y29" s="100">
        <f t="shared" si="0"/>
        <v>0</v>
      </c>
      <c r="Z29" s="101">
        <f t="shared" si="0"/>
        <v>0</v>
      </c>
      <c r="AA29" s="102">
        <f t="shared" si="0"/>
        <v>1</v>
      </c>
      <c r="AB29" s="103">
        <f t="shared" si="1"/>
        <v>1</v>
      </c>
    </row>
    <row r="30" spans="1:28" ht="31.5">
      <c r="A30" s="28"/>
      <c r="B30" s="29" t="s">
        <v>219</v>
      </c>
      <c r="C30" s="30" t="s">
        <v>23</v>
      </c>
      <c r="D30" s="31">
        <f>SUM(D24:D29)</f>
        <v>6</v>
      </c>
      <c r="E30" s="31">
        <f aca="true" t="shared" si="3" ref="E30:X30">SUM(E24:E29)</f>
        <v>19</v>
      </c>
      <c r="F30" s="31">
        <f t="shared" si="3"/>
        <v>72</v>
      </c>
      <c r="G30" s="31">
        <f t="shared" si="3"/>
        <v>0</v>
      </c>
      <c r="H30" s="31">
        <f t="shared" si="3"/>
        <v>0</v>
      </c>
      <c r="I30" s="31">
        <f t="shared" si="3"/>
        <v>5</v>
      </c>
      <c r="J30" s="31">
        <f t="shared" si="3"/>
        <v>0</v>
      </c>
      <c r="K30" s="31">
        <f t="shared" si="3"/>
        <v>0</v>
      </c>
      <c r="L30" s="31">
        <f t="shared" si="3"/>
        <v>0</v>
      </c>
      <c r="M30" s="31">
        <f t="shared" si="3"/>
        <v>2</v>
      </c>
      <c r="N30" s="31">
        <f t="shared" si="3"/>
        <v>1</v>
      </c>
      <c r="O30" s="31">
        <f t="shared" si="3"/>
        <v>5</v>
      </c>
      <c r="P30" s="31">
        <f t="shared" si="3"/>
        <v>13</v>
      </c>
      <c r="Q30" s="31">
        <f t="shared" si="3"/>
        <v>31</v>
      </c>
      <c r="R30" s="31">
        <f t="shared" si="3"/>
        <v>180</v>
      </c>
      <c r="S30" s="31">
        <f t="shared" si="3"/>
        <v>7</v>
      </c>
      <c r="T30" s="31">
        <f t="shared" si="3"/>
        <v>18</v>
      </c>
      <c r="U30" s="31">
        <f t="shared" si="3"/>
        <v>173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0"/>
        <v>28</v>
      </c>
      <c r="Z30" s="32">
        <f t="shared" si="0"/>
        <v>69</v>
      </c>
      <c r="AA30" s="33">
        <f t="shared" si="0"/>
        <v>435</v>
      </c>
      <c r="AB30" s="34">
        <f t="shared" si="1"/>
        <v>532</v>
      </c>
    </row>
    <row r="31" spans="1:28" ht="15.75">
      <c r="A31" s="35"/>
      <c r="B31" s="36" t="s">
        <v>30</v>
      </c>
      <c r="C31" s="23" t="s">
        <v>30</v>
      </c>
      <c r="D31" s="24">
        <v>58</v>
      </c>
      <c r="E31" s="25">
        <v>125</v>
      </c>
      <c r="F31" s="26">
        <v>522</v>
      </c>
      <c r="G31" s="24">
        <v>5</v>
      </c>
      <c r="H31" s="25">
        <v>32</v>
      </c>
      <c r="I31" s="26">
        <v>138</v>
      </c>
      <c r="J31" s="24"/>
      <c r="K31" s="25">
        <v>1</v>
      </c>
      <c r="L31" s="26">
        <v>1</v>
      </c>
      <c r="M31" s="24"/>
      <c r="N31" s="25">
        <v>2</v>
      </c>
      <c r="O31" s="26">
        <v>11</v>
      </c>
      <c r="P31" s="24">
        <v>126</v>
      </c>
      <c r="Q31" s="25">
        <v>293</v>
      </c>
      <c r="R31" s="26">
        <v>1270</v>
      </c>
      <c r="S31" s="24">
        <v>55</v>
      </c>
      <c r="T31" s="25">
        <v>110</v>
      </c>
      <c r="U31" s="26">
        <v>566</v>
      </c>
      <c r="V31" s="24"/>
      <c r="W31" s="25"/>
      <c r="X31" s="26"/>
      <c r="Y31" s="24">
        <f t="shared" si="0"/>
        <v>244</v>
      </c>
      <c r="Z31" s="25">
        <f t="shared" si="0"/>
        <v>563</v>
      </c>
      <c r="AA31" s="26">
        <f t="shared" si="0"/>
        <v>2508</v>
      </c>
      <c r="AB31" s="27">
        <f t="shared" si="1"/>
        <v>3315</v>
      </c>
    </row>
    <row r="32" spans="1:28" ht="12.75">
      <c r="A32" s="107"/>
      <c r="B32" s="95" t="s">
        <v>206</v>
      </c>
      <c r="C32" s="96" t="s">
        <v>30</v>
      </c>
      <c r="D32" s="190">
        <v>3</v>
      </c>
      <c r="E32" s="98">
        <v>3</v>
      </c>
      <c r="F32" s="118">
        <v>22</v>
      </c>
      <c r="G32" s="190"/>
      <c r="H32" s="98"/>
      <c r="I32" s="118">
        <v>1</v>
      </c>
      <c r="J32" s="190"/>
      <c r="K32" s="98"/>
      <c r="L32" s="118"/>
      <c r="M32" s="190"/>
      <c r="N32" s="98"/>
      <c r="O32" s="118">
        <v>1</v>
      </c>
      <c r="P32" s="190">
        <v>4</v>
      </c>
      <c r="Q32" s="98">
        <v>11</v>
      </c>
      <c r="R32" s="118">
        <v>46</v>
      </c>
      <c r="S32" s="190">
        <v>14</v>
      </c>
      <c r="T32" s="98">
        <v>29</v>
      </c>
      <c r="U32" s="118">
        <v>144</v>
      </c>
      <c r="V32" s="190"/>
      <c r="W32" s="98"/>
      <c r="X32" s="118"/>
      <c r="Y32" s="100">
        <f t="shared" si="0"/>
        <v>21</v>
      </c>
      <c r="Z32" s="101">
        <f t="shared" si="0"/>
        <v>43</v>
      </c>
      <c r="AA32" s="102">
        <f t="shared" si="0"/>
        <v>214</v>
      </c>
      <c r="AB32" s="103">
        <f t="shared" si="1"/>
        <v>278</v>
      </c>
    </row>
    <row r="33" spans="1:28" ht="12.75">
      <c r="A33" s="107"/>
      <c r="B33" s="95" t="s">
        <v>32</v>
      </c>
      <c r="C33" s="96" t="s">
        <v>30</v>
      </c>
      <c r="D33" s="190">
        <v>4</v>
      </c>
      <c r="E33" s="98">
        <v>3</v>
      </c>
      <c r="F33" s="174">
        <v>17</v>
      </c>
      <c r="G33" s="190"/>
      <c r="H33" s="98"/>
      <c r="I33" s="174"/>
      <c r="J33" s="190"/>
      <c r="K33" s="98">
        <v>1</v>
      </c>
      <c r="L33" s="174">
        <v>1</v>
      </c>
      <c r="M33" s="190"/>
      <c r="N33" s="98"/>
      <c r="O33" s="174">
        <v>1</v>
      </c>
      <c r="P33" s="190">
        <v>2</v>
      </c>
      <c r="Q33" s="98">
        <v>7</v>
      </c>
      <c r="R33" s="174">
        <v>25</v>
      </c>
      <c r="S33" s="190">
        <v>11</v>
      </c>
      <c r="T33" s="98">
        <v>11</v>
      </c>
      <c r="U33" s="174">
        <v>79</v>
      </c>
      <c r="V33" s="190"/>
      <c r="W33" s="98"/>
      <c r="X33" s="174"/>
      <c r="Y33" s="100">
        <f t="shared" si="0"/>
        <v>17</v>
      </c>
      <c r="Z33" s="101">
        <f t="shared" si="0"/>
        <v>22</v>
      </c>
      <c r="AA33" s="102">
        <f t="shared" si="0"/>
        <v>123</v>
      </c>
      <c r="AB33" s="103">
        <f t="shared" si="1"/>
        <v>162</v>
      </c>
    </row>
    <row r="34" spans="1:28" ht="12.75">
      <c r="A34" s="107"/>
      <c r="B34" s="95" t="s">
        <v>33</v>
      </c>
      <c r="C34" s="96" t="s">
        <v>30</v>
      </c>
      <c r="D34" s="190">
        <v>1</v>
      </c>
      <c r="E34" s="98">
        <v>5</v>
      </c>
      <c r="F34" s="118">
        <v>20</v>
      </c>
      <c r="G34" s="190"/>
      <c r="H34" s="98"/>
      <c r="I34" s="118">
        <v>1</v>
      </c>
      <c r="J34" s="190"/>
      <c r="K34" s="98"/>
      <c r="L34" s="118"/>
      <c r="M34" s="190"/>
      <c r="N34" s="98"/>
      <c r="O34" s="118"/>
      <c r="P34" s="190">
        <v>2</v>
      </c>
      <c r="Q34" s="98">
        <v>29</v>
      </c>
      <c r="R34" s="118">
        <v>46</v>
      </c>
      <c r="S34" s="190">
        <v>13</v>
      </c>
      <c r="T34" s="98">
        <v>28</v>
      </c>
      <c r="U34" s="118">
        <v>103</v>
      </c>
      <c r="V34" s="190"/>
      <c r="W34" s="98"/>
      <c r="X34" s="118"/>
      <c r="Y34" s="100">
        <f t="shared" si="0"/>
        <v>16</v>
      </c>
      <c r="Z34" s="101">
        <f t="shared" si="0"/>
        <v>62</v>
      </c>
      <c r="AA34" s="102">
        <f t="shared" si="0"/>
        <v>170</v>
      </c>
      <c r="AB34" s="103">
        <f t="shared" si="1"/>
        <v>248</v>
      </c>
    </row>
    <row r="35" spans="1:28" ht="12.75">
      <c r="A35" s="107"/>
      <c r="B35" s="95" t="s">
        <v>66</v>
      </c>
      <c r="C35" s="96" t="s">
        <v>30</v>
      </c>
      <c r="D35" s="190">
        <v>1</v>
      </c>
      <c r="E35" s="98">
        <v>9</v>
      </c>
      <c r="F35" s="174">
        <v>7</v>
      </c>
      <c r="G35" s="190"/>
      <c r="H35" s="98"/>
      <c r="I35" s="174">
        <v>1</v>
      </c>
      <c r="J35" s="190"/>
      <c r="K35" s="98"/>
      <c r="L35" s="174"/>
      <c r="M35" s="190"/>
      <c r="N35" s="98">
        <v>1</v>
      </c>
      <c r="O35" s="174">
        <v>3</v>
      </c>
      <c r="P35" s="190">
        <v>5</v>
      </c>
      <c r="Q35" s="98">
        <v>7</v>
      </c>
      <c r="R35" s="174">
        <v>42</v>
      </c>
      <c r="S35" s="190">
        <v>4</v>
      </c>
      <c r="T35" s="98">
        <v>7</v>
      </c>
      <c r="U35" s="174">
        <v>89</v>
      </c>
      <c r="V35" s="190"/>
      <c r="W35" s="98"/>
      <c r="X35" s="174"/>
      <c r="Y35" s="100">
        <f aca="true" t="shared" si="4" ref="Y35:AA46">D35+G35+J35+M35+P35+S35+V35</f>
        <v>10</v>
      </c>
      <c r="Z35" s="101">
        <f t="shared" si="4"/>
        <v>24</v>
      </c>
      <c r="AA35" s="102">
        <f t="shared" si="4"/>
        <v>142</v>
      </c>
      <c r="AB35" s="103">
        <f t="shared" si="1"/>
        <v>176</v>
      </c>
    </row>
    <row r="36" spans="1:28" ht="12.75">
      <c r="A36" s="107"/>
      <c r="B36" s="95" t="s">
        <v>78</v>
      </c>
      <c r="C36" s="96" t="s">
        <v>30</v>
      </c>
      <c r="D36" s="190">
        <v>39</v>
      </c>
      <c r="E36" s="98">
        <v>60</v>
      </c>
      <c r="F36" s="174">
        <v>327</v>
      </c>
      <c r="G36" s="190"/>
      <c r="H36" s="98"/>
      <c r="I36" s="174">
        <v>4</v>
      </c>
      <c r="J36" s="190"/>
      <c r="K36" s="98"/>
      <c r="L36" s="174"/>
      <c r="M36" s="190"/>
      <c r="N36" s="98"/>
      <c r="O36" s="174">
        <v>3</v>
      </c>
      <c r="P36" s="190">
        <v>90</v>
      </c>
      <c r="Q36" s="98">
        <v>185</v>
      </c>
      <c r="R36" s="174">
        <v>905</v>
      </c>
      <c r="S36" s="190">
        <v>10</v>
      </c>
      <c r="T36" s="98">
        <v>25</v>
      </c>
      <c r="U36" s="174">
        <v>111</v>
      </c>
      <c r="V36" s="190"/>
      <c r="W36" s="98"/>
      <c r="X36" s="174"/>
      <c r="Y36" s="100">
        <f t="shared" si="4"/>
        <v>139</v>
      </c>
      <c r="Z36" s="101">
        <f t="shared" si="4"/>
        <v>270</v>
      </c>
      <c r="AA36" s="102">
        <f t="shared" si="4"/>
        <v>1350</v>
      </c>
      <c r="AB36" s="103">
        <f t="shared" si="1"/>
        <v>1759</v>
      </c>
    </row>
    <row r="37" spans="1:28" ht="12.75">
      <c r="A37" s="107"/>
      <c r="B37" s="95" t="s">
        <v>157</v>
      </c>
      <c r="C37" s="96" t="s">
        <v>30</v>
      </c>
      <c r="D37" s="190"/>
      <c r="E37" s="98">
        <v>1</v>
      </c>
      <c r="F37" s="118">
        <v>4</v>
      </c>
      <c r="G37" s="190"/>
      <c r="H37" s="98"/>
      <c r="I37" s="118"/>
      <c r="J37" s="190"/>
      <c r="K37" s="98"/>
      <c r="L37" s="118"/>
      <c r="M37" s="190"/>
      <c r="N37" s="98">
        <v>1</v>
      </c>
      <c r="O37" s="118">
        <v>2</v>
      </c>
      <c r="P37" s="190">
        <v>2</v>
      </c>
      <c r="Q37" s="98">
        <v>6</v>
      </c>
      <c r="R37" s="118">
        <v>8</v>
      </c>
      <c r="S37" s="190"/>
      <c r="T37" s="98">
        <v>1</v>
      </c>
      <c r="U37" s="118">
        <v>3</v>
      </c>
      <c r="V37" s="190"/>
      <c r="W37" s="98"/>
      <c r="X37" s="118"/>
      <c r="Y37" s="100">
        <f t="shared" si="4"/>
        <v>2</v>
      </c>
      <c r="Z37" s="101">
        <f t="shared" si="4"/>
        <v>9</v>
      </c>
      <c r="AA37" s="102">
        <f t="shared" si="4"/>
        <v>17</v>
      </c>
      <c r="AB37" s="103">
        <f t="shared" si="1"/>
        <v>28</v>
      </c>
    </row>
    <row r="38" spans="1:28" ht="12.75">
      <c r="A38" s="107"/>
      <c r="B38" s="95" t="s">
        <v>156</v>
      </c>
      <c r="C38" s="96" t="s">
        <v>30</v>
      </c>
      <c r="D38" s="190">
        <v>1</v>
      </c>
      <c r="E38" s="98">
        <v>4</v>
      </c>
      <c r="F38" s="174">
        <v>3</v>
      </c>
      <c r="G38" s="190"/>
      <c r="H38" s="98"/>
      <c r="I38" s="174"/>
      <c r="J38" s="190"/>
      <c r="K38" s="98"/>
      <c r="L38" s="174"/>
      <c r="M38" s="190"/>
      <c r="N38" s="98"/>
      <c r="O38" s="174"/>
      <c r="P38" s="190">
        <v>3</v>
      </c>
      <c r="Q38" s="98">
        <v>3</v>
      </c>
      <c r="R38" s="174">
        <v>4</v>
      </c>
      <c r="S38" s="190"/>
      <c r="T38" s="98">
        <v>4</v>
      </c>
      <c r="U38" s="174">
        <v>14</v>
      </c>
      <c r="V38" s="190"/>
      <c r="W38" s="98"/>
      <c r="X38" s="174"/>
      <c r="Y38" s="100">
        <f t="shared" si="4"/>
        <v>4</v>
      </c>
      <c r="Z38" s="101">
        <f t="shared" si="4"/>
        <v>11</v>
      </c>
      <c r="AA38" s="102">
        <f t="shared" si="4"/>
        <v>21</v>
      </c>
      <c r="AB38" s="103">
        <f t="shared" si="1"/>
        <v>36</v>
      </c>
    </row>
    <row r="39" spans="1:28" ht="12.75">
      <c r="A39" s="107"/>
      <c r="B39" s="95" t="s">
        <v>187</v>
      </c>
      <c r="C39" s="96" t="s">
        <v>30</v>
      </c>
      <c r="D39" s="190">
        <v>9</v>
      </c>
      <c r="E39" s="98">
        <v>34</v>
      </c>
      <c r="F39" s="174">
        <v>110</v>
      </c>
      <c r="G39" s="190">
        <v>5</v>
      </c>
      <c r="H39" s="98">
        <v>31</v>
      </c>
      <c r="I39" s="174">
        <v>131</v>
      </c>
      <c r="J39" s="190"/>
      <c r="K39" s="98"/>
      <c r="L39" s="174"/>
      <c r="M39" s="190"/>
      <c r="N39" s="98"/>
      <c r="O39" s="174"/>
      <c r="P39" s="190">
        <v>17</v>
      </c>
      <c r="Q39" s="98">
        <v>42</v>
      </c>
      <c r="R39" s="174">
        <v>181</v>
      </c>
      <c r="S39" s="190">
        <v>2</v>
      </c>
      <c r="T39" s="98">
        <v>5</v>
      </c>
      <c r="U39" s="174">
        <v>15</v>
      </c>
      <c r="V39" s="190"/>
      <c r="W39" s="98"/>
      <c r="X39" s="174"/>
      <c r="Y39" s="100">
        <f t="shared" si="4"/>
        <v>33</v>
      </c>
      <c r="Z39" s="101">
        <f t="shared" si="4"/>
        <v>112</v>
      </c>
      <c r="AA39" s="102">
        <f t="shared" si="4"/>
        <v>437</v>
      </c>
      <c r="AB39" s="103">
        <f t="shared" si="1"/>
        <v>582</v>
      </c>
    </row>
    <row r="40" spans="1:28" ht="12.75">
      <c r="A40" s="107"/>
      <c r="B40" s="95" t="s">
        <v>189</v>
      </c>
      <c r="C40" s="96" t="s">
        <v>30</v>
      </c>
      <c r="D40" s="190"/>
      <c r="E40" s="98">
        <v>5</v>
      </c>
      <c r="F40" s="118">
        <v>5</v>
      </c>
      <c r="G40" s="190"/>
      <c r="H40" s="98">
        <v>1</v>
      </c>
      <c r="I40" s="118"/>
      <c r="J40" s="190"/>
      <c r="K40" s="98"/>
      <c r="L40" s="118"/>
      <c r="M40" s="190"/>
      <c r="N40" s="98"/>
      <c r="O40" s="118">
        <v>1</v>
      </c>
      <c r="P40" s="190"/>
      <c r="Q40" s="98"/>
      <c r="R40" s="118"/>
      <c r="S40" s="190"/>
      <c r="T40" s="98"/>
      <c r="U40" s="118"/>
      <c r="V40" s="190"/>
      <c r="W40" s="98"/>
      <c r="X40" s="118"/>
      <c r="Y40" s="100">
        <f t="shared" si="4"/>
        <v>0</v>
      </c>
      <c r="Z40" s="101">
        <f t="shared" si="4"/>
        <v>6</v>
      </c>
      <c r="AA40" s="102">
        <f t="shared" si="4"/>
        <v>6</v>
      </c>
      <c r="AB40" s="103">
        <f t="shared" si="1"/>
        <v>12</v>
      </c>
    </row>
    <row r="41" spans="1:28" s="37" customFormat="1" ht="12.75">
      <c r="A41" s="107"/>
      <c r="B41" s="95" t="s">
        <v>274</v>
      </c>
      <c r="C41" s="96" t="s">
        <v>30</v>
      </c>
      <c r="D41" s="190"/>
      <c r="E41" s="98">
        <v>1</v>
      </c>
      <c r="F41" s="174">
        <v>1</v>
      </c>
      <c r="G41" s="190"/>
      <c r="H41" s="98"/>
      <c r="I41" s="174"/>
      <c r="J41" s="190"/>
      <c r="K41" s="98"/>
      <c r="L41" s="174"/>
      <c r="M41" s="190"/>
      <c r="N41" s="98"/>
      <c r="O41" s="174"/>
      <c r="P41" s="190"/>
      <c r="Q41" s="98">
        <v>3</v>
      </c>
      <c r="R41" s="174">
        <v>4</v>
      </c>
      <c r="S41" s="190"/>
      <c r="T41" s="98"/>
      <c r="U41" s="174"/>
      <c r="V41" s="190"/>
      <c r="W41" s="98"/>
      <c r="X41" s="174"/>
      <c r="Y41" s="100">
        <f t="shared" si="4"/>
        <v>0</v>
      </c>
      <c r="Z41" s="101">
        <f t="shared" si="4"/>
        <v>4</v>
      </c>
      <c r="AA41" s="102">
        <f t="shared" si="4"/>
        <v>5</v>
      </c>
      <c r="AB41" s="103">
        <f t="shared" si="1"/>
        <v>9</v>
      </c>
    </row>
    <row r="42" spans="1:28" ht="12.75">
      <c r="A42" s="107"/>
      <c r="B42" s="95" t="s">
        <v>122</v>
      </c>
      <c r="C42" s="96" t="s">
        <v>30</v>
      </c>
      <c r="D42" s="190"/>
      <c r="E42" s="98"/>
      <c r="F42" s="118"/>
      <c r="G42" s="190"/>
      <c r="H42" s="98"/>
      <c r="I42" s="118"/>
      <c r="J42" s="190"/>
      <c r="K42" s="98"/>
      <c r="L42" s="118"/>
      <c r="M42" s="190"/>
      <c r="N42" s="98"/>
      <c r="O42" s="118"/>
      <c r="P42" s="190"/>
      <c r="Q42" s="98"/>
      <c r="R42" s="118">
        <v>1</v>
      </c>
      <c r="S42" s="190"/>
      <c r="T42" s="98"/>
      <c r="U42" s="118">
        <v>3</v>
      </c>
      <c r="V42" s="190"/>
      <c r="W42" s="98"/>
      <c r="X42" s="118"/>
      <c r="Y42" s="100">
        <f t="shared" si="4"/>
        <v>0</v>
      </c>
      <c r="Z42" s="101">
        <f t="shared" si="4"/>
        <v>0</v>
      </c>
      <c r="AA42" s="102">
        <f t="shared" si="4"/>
        <v>4</v>
      </c>
      <c r="AB42" s="103">
        <f t="shared" si="1"/>
        <v>4</v>
      </c>
    </row>
    <row r="43" spans="1:28" ht="12.75">
      <c r="A43" s="107"/>
      <c r="B43" s="95" t="s">
        <v>294</v>
      </c>
      <c r="C43" s="96" t="s">
        <v>30</v>
      </c>
      <c r="D43" s="190"/>
      <c r="E43" s="98"/>
      <c r="F43" s="174"/>
      <c r="G43" s="190"/>
      <c r="H43" s="98"/>
      <c r="I43" s="174"/>
      <c r="J43" s="97"/>
      <c r="K43" s="98"/>
      <c r="L43" s="99"/>
      <c r="M43" s="97"/>
      <c r="N43" s="98"/>
      <c r="O43" s="99"/>
      <c r="P43" s="190"/>
      <c r="Q43" s="98"/>
      <c r="R43" s="174">
        <v>1</v>
      </c>
      <c r="S43" s="97"/>
      <c r="T43" s="98"/>
      <c r="U43" s="99">
        <v>1</v>
      </c>
      <c r="V43" s="190"/>
      <c r="W43" s="98"/>
      <c r="X43" s="174"/>
      <c r="Y43" s="100">
        <f t="shared" si="4"/>
        <v>0</v>
      </c>
      <c r="Z43" s="101">
        <f t="shared" si="4"/>
        <v>0</v>
      </c>
      <c r="AA43" s="102">
        <f t="shared" si="4"/>
        <v>2</v>
      </c>
      <c r="AB43" s="103">
        <f t="shared" si="1"/>
        <v>2</v>
      </c>
    </row>
    <row r="44" spans="1:28" ht="12.75">
      <c r="A44" s="107"/>
      <c r="B44" s="95" t="s">
        <v>337</v>
      </c>
      <c r="C44" s="96" t="s">
        <v>30</v>
      </c>
      <c r="D44" s="190"/>
      <c r="E44" s="98"/>
      <c r="F44" s="174">
        <v>6</v>
      </c>
      <c r="G44" s="190"/>
      <c r="H44" s="98"/>
      <c r="I44" s="174"/>
      <c r="J44" s="97"/>
      <c r="K44" s="98"/>
      <c r="L44" s="99"/>
      <c r="M44" s="97"/>
      <c r="N44" s="98"/>
      <c r="O44" s="99"/>
      <c r="P44" s="97">
        <v>1</v>
      </c>
      <c r="Q44" s="98"/>
      <c r="R44" s="99">
        <v>7</v>
      </c>
      <c r="S44" s="97">
        <v>1</v>
      </c>
      <c r="T44" s="98"/>
      <c r="U44" s="99">
        <v>4</v>
      </c>
      <c r="V44" s="97"/>
      <c r="W44" s="98"/>
      <c r="X44" s="99"/>
      <c r="Y44" s="100">
        <f t="shared" si="4"/>
        <v>2</v>
      </c>
      <c r="Z44" s="101">
        <f t="shared" si="4"/>
        <v>0</v>
      </c>
      <c r="AA44" s="102">
        <f t="shared" si="4"/>
        <v>17</v>
      </c>
      <c r="AB44" s="103">
        <f t="shared" si="1"/>
        <v>19</v>
      </c>
    </row>
    <row r="45" spans="1:28" ht="31.5">
      <c r="A45" s="38"/>
      <c r="B45" s="39" t="s">
        <v>220</v>
      </c>
      <c r="C45" s="40" t="s">
        <v>30</v>
      </c>
      <c r="D45" s="41">
        <f>SUM(D32:D44)</f>
        <v>58</v>
      </c>
      <c r="E45" s="41">
        <f aca="true" t="shared" si="5" ref="E45:X45">SUM(E32:E44)</f>
        <v>125</v>
      </c>
      <c r="F45" s="41">
        <f t="shared" si="5"/>
        <v>522</v>
      </c>
      <c r="G45" s="41">
        <f t="shared" si="5"/>
        <v>5</v>
      </c>
      <c r="H45" s="41">
        <f t="shared" si="5"/>
        <v>32</v>
      </c>
      <c r="I45" s="41">
        <f t="shared" si="5"/>
        <v>138</v>
      </c>
      <c r="J45" s="41">
        <f t="shared" si="5"/>
        <v>0</v>
      </c>
      <c r="K45" s="41">
        <f t="shared" si="5"/>
        <v>1</v>
      </c>
      <c r="L45" s="41">
        <f t="shared" si="5"/>
        <v>1</v>
      </c>
      <c r="M45" s="41">
        <f t="shared" si="5"/>
        <v>0</v>
      </c>
      <c r="N45" s="41">
        <f t="shared" si="5"/>
        <v>2</v>
      </c>
      <c r="O45" s="41">
        <f t="shared" si="5"/>
        <v>11</v>
      </c>
      <c r="P45" s="41">
        <f t="shared" si="5"/>
        <v>126</v>
      </c>
      <c r="Q45" s="41">
        <f t="shared" si="5"/>
        <v>293</v>
      </c>
      <c r="R45" s="41">
        <f t="shared" si="5"/>
        <v>1270</v>
      </c>
      <c r="S45" s="41">
        <f t="shared" si="5"/>
        <v>55</v>
      </c>
      <c r="T45" s="41">
        <f t="shared" si="5"/>
        <v>110</v>
      </c>
      <c r="U45" s="41">
        <f t="shared" si="5"/>
        <v>566</v>
      </c>
      <c r="V45" s="41">
        <f t="shared" si="5"/>
        <v>0</v>
      </c>
      <c r="W45" s="41">
        <f t="shared" si="5"/>
        <v>0</v>
      </c>
      <c r="X45" s="41">
        <f t="shared" si="5"/>
        <v>0</v>
      </c>
      <c r="Y45" s="31">
        <f t="shared" si="4"/>
        <v>244</v>
      </c>
      <c r="Z45" s="32">
        <f t="shared" si="4"/>
        <v>563</v>
      </c>
      <c r="AA45" s="33">
        <f t="shared" si="4"/>
        <v>2508</v>
      </c>
      <c r="AB45" s="34">
        <f t="shared" si="1"/>
        <v>3315</v>
      </c>
    </row>
    <row r="46" spans="1:28" ht="15.75">
      <c r="A46" s="42"/>
      <c r="B46" s="22" t="s">
        <v>35</v>
      </c>
      <c r="C46" s="43" t="s">
        <v>35</v>
      </c>
      <c r="D46" s="44">
        <v>14</v>
      </c>
      <c r="E46" s="45">
        <v>49</v>
      </c>
      <c r="F46" s="46">
        <v>243</v>
      </c>
      <c r="G46" s="44"/>
      <c r="H46" s="45">
        <v>1</v>
      </c>
      <c r="I46" s="46">
        <v>12</v>
      </c>
      <c r="J46" s="44"/>
      <c r="K46" s="45"/>
      <c r="L46" s="46">
        <v>1</v>
      </c>
      <c r="M46" s="44"/>
      <c r="N46" s="45">
        <v>1</v>
      </c>
      <c r="O46" s="46">
        <v>22</v>
      </c>
      <c r="P46" s="44">
        <v>45</v>
      </c>
      <c r="Q46" s="45">
        <v>106</v>
      </c>
      <c r="R46" s="46">
        <v>437</v>
      </c>
      <c r="S46" s="44">
        <v>53</v>
      </c>
      <c r="T46" s="45">
        <v>78</v>
      </c>
      <c r="U46" s="46">
        <v>710</v>
      </c>
      <c r="V46" s="44"/>
      <c r="W46" s="45"/>
      <c r="X46" s="46"/>
      <c r="Y46" s="24">
        <f t="shared" si="4"/>
        <v>112</v>
      </c>
      <c r="Z46" s="25">
        <f t="shared" si="4"/>
        <v>235</v>
      </c>
      <c r="AA46" s="26">
        <f t="shared" si="4"/>
        <v>1425</v>
      </c>
      <c r="AB46" s="27">
        <f t="shared" si="1"/>
        <v>1772</v>
      </c>
    </row>
    <row r="47" spans="1:28" ht="12.75">
      <c r="A47" s="109"/>
      <c r="B47" s="105" t="s">
        <v>77</v>
      </c>
      <c r="C47" s="110" t="s">
        <v>35</v>
      </c>
      <c r="D47" s="111">
        <v>9</v>
      </c>
      <c r="E47" s="112">
        <v>17</v>
      </c>
      <c r="F47" s="113">
        <v>73</v>
      </c>
      <c r="G47" s="111"/>
      <c r="H47" s="112"/>
      <c r="I47" s="113">
        <v>1</v>
      </c>
      <c r="J47" s="111"/>
      <c r="K47" s="112"/>
      <c r="L47" s="113"/>
      <c r="M47" s="111"/>
      <c r="N47" s="112"/>
      <c r="O47" s="113"/>
      <c r="P47" s="111">
        <v>5</v>
      </c>
      <c r="Q47" s="112">
        <v>22</v>
      </c>
      <c r="R47" s="113">
        <v>70</v>
      </c>
      <c r="S47" s="111">
        <v>5</v>
      </c>
      <c r="T47" s="112">
        <v>6</v>
      </c>
      <c r="U47" s="113">
        <v>70</v>
      </c>
      <c r="V47" s="111"/>
      <c r="W47" s="112"/>
      <c r="X47" s="113"/>
      <c r="Y47" s="100">
        <f aca="true" t="shared" si="6" ref="Y47:AA73">D47+G47+J47+M47+P47+S47+V47</f>
        <v>19</v>
      </c>
      <c r="Z47" s="101">
        <f t="shared" si="6"/>
        <v>45</v>
      </c>
      <c r="AA47" s="102">
        <f t="shared" si="6"/>
        <v>214</v>
      </c>
      <c r="AB47" s="103">
        <f t="shared" si="1"/>
        <v>278</v>
      </c>
    </row>
    <row r="48" spans="1:28" ht="12.75">
      <c r="A48" s="109"/>
      <c r="B48" s="105" t="s">
        <v>36</v>
      </c>
      <c r="C48" s="110" t="s">
        <v>35</v>
      </c>
      <c r="D48" s="111">
        <v>1</v>
      </c>
      <c r="E48" s="112">
        <v>11</v>
      </c>
      <c r="F48" s="113">
        <v>42</v>
      </c>
      <c r="G48" s="111"/>
      <c r="H48" s="112"/>
      <c r="I48" s="113"/>
      <c r="J48" s="111"/>
      <c r="K48" s="112"/>
      <c r="L48" s="113"/>
      <c r="M48" s="111"/>
      <c r="N48" s="112"/>
      <c r="O48" s="113">
        <v>9</v>
      </c>
      <c r="P48" s="111">
        <v>11</v>
      </c>
      <c r="Q48" s="112">
        <v>23</v>
      </c>
      <c r="R48" s="113">
        <v>96</v>
      </c>
      <c r="S48" s="111">
        <v>13</v>
      </c>
      <c r="T48" s="112">
        <v>10</v>
      </c>
      <c r="U48" s="113">
        <v>135</v>
      </c>
      <c r="V48" s="111"/>
      <c r="W48" s="112"/>
      <c r="X48" s="113"/>
      <c r="Y48" s="100">
        <f t="shared" si="6"/>
        <v>25</v>
      </c>
      <c r="Z48" s="101">
        <f t="shared" si="6"/>
        <v>44</v>
      </c>
      <c r="AA48" s="102">
        <f t="shared" si="6"/>
        <v>282</v>
      </c>
      <c r="AB48" s="103">
        <f t="shared" si="1"/>
        <v>351</v>
      </c>
    </row>
    <row r="49" spans="1:28" ht="12.75">
      <c r="A49" s="109"/>
      <c r="B49" s="105" t="s">
        <v>37</v>
      </c>
      <c r="C49" s="110" t="s">
        <v>35</v>
      </c>
      <c r="D49" s="111">
        <v>2</v>
      </c>
      <c r="E49" s="112">
        <v>11</v>
      </c>
      <c r="F49" s="113">
        <v>76</v>
      </c>
      <c r="G49" s="111"/>
      <c r="H49" s="112">
        <v>1</v>
      </c>
      <c r="I49" s="113">
        <v>4</v>
      </c>
      <c r="J49" s="111"/>
      <c r="K49" s="112"/>
      <c r="L49" s="113">
        <v>1</v>
      </c>
      <c r="M49" s="111"/>
      <c r="N49" s="112">
        <v>1</v>
      </c>
      <c r="O49" s="113">
        <v>10</v>
      </c>
      <c r="P49" s="111">
        <v>12</v>
      </c>
      <c r="Q49" s="112">
        <v>28</v>
      </c>
      <c r="R49" s="113">
        <v>156</v>
      </c>
      <c r="S49" s="111">
        <v>3</v>
      </c>
      <c r="T49" s="112">
        <v>12</v>
      </c>
      <c r="U49" s="113">
        <v>142</v>
      </c>
      <c r="V49" s="111"/>
      <c r="W49" s="112"/>
      <c r="X49" s="113"/>
      <c r="Y49" s="100">
        <f t="shared" si="6"/>
        <v>17</v>
      </c>
      <c r="Z49" s="101">
        <f t="shared" si="6"/>
        <v>53</v>
      </c>
      <c r="AA49" s="102">
        <f t="shared" si="6"/>
        <v>389</v>
      </c>
      <c r="AB49" s="103">
        <f t="shared" si="1"/>
        <v>459</v>
      </c>
    </row>
    <row r="50" spans="1:28" ht="12.75">
      <c r="A50" s="109"/>
      <c r="B50" s="105" t="s">
        <v>67</v>
      </c>
      <c r="C50" s="110" t="s">
        <v>35</v>
      </c>
      <c r="D50" s="111"/>
      <c r="E50" s="112"/>
      <c r="F50" s="113">
        <v>4</v>
      </c>
      <c r="G50" s="111"/>
      <c r="H50" s="112"/>
      <c r="I50" s="113"/>
      <c r="J50" s="111"/>
      <c r="K50" s="112"/>
      <c r="L50" s="113"/>
      <c r="M50" s="111"/>
      <c r="N50" s="112"/>
      <c r="O50" s="113">
        <v>1</v>
      </c>
      <c r="P50" s="111"/>
      <c r="Q50" s="112">
        <v>1</v>
      </c>
      <c r="R50" s="113">
        <v>5</v>
      </c>
      <c r="S50" s="111">
        <v>5</v>
      </c>
      <c r="T50" s="112">
        <v>4</v>
      </c>
      <c r="U50" s="113">
        <v>51</v>
      </c>
      <c r="V50" s="111"/>
      <c r="W50" s="112"/>
      <c r="X50" s="113"/>
      <c r="Y50" s="100">
        <f t="shared" si="6"/>
        <v>5</v>
      </c>
      <c r="Z50" s="101">
        <f t="shared" si="6"/>
        <v>5</v>
      </c>
      <c r="AA50" s="102">
        <f t="shared" si="6"/>
        <v>61</v>
      </c>
      <c r="AB50" s="103">
        <f t="shared" si="1"/>
        <v>71</v>
      </c>
    </row>
    <row r="51" spans="1:28" ht="12.75">
      <c r="A51" s="109"/>
      <c r="B51" s="105" t="s">
        <v>68</v>
      </c>
      <c r="C51" s="110" t="s">
        <v>35</v>
      </c>
      <c r="D51" s="111">
        <v>2</v>
      </c>
      <c r="E51" s="112">
        <v>6</v>
      </c>
      <c r="F51" s="113">
        <v>38</v>
      </c>
      <c r="G51" s="111"/>
      <c r="H51" s="112"/>
      <c r="I51" s="113">
        <v>4</v>
      </c>
      <c r="J51" s="111"/>
      <c r="K51" s="112"/>
      <c r="L51" s="113"/>
      <c r="M51" s="111"/>
      <c r="N51" s="112"/>
      <c r="O51" s="113"/>
      <c r="P51" s="111">
        <v>15</v>
      </c>
      <c r="Q51" s="112">
        <v>28</v>
      </c>
      <c r="R51" s="113">
        <v>102</v>
      </c>
      <c r="S51" s="111">
        <v>13</v>
      </c>
      <c r="T51" s="112">
        <v>16</v>
      </c>
      <c r="U51" s="113">
        <v>102</v>
      </c>
      <c r="V51" s="111"/>
      <c r="W51" s="112"/>
      <c r="X51" s="113"/>
      <c r="Y51" s="100">
        <f t="shared" si="6"/>
        <v>30</v>
      </c>
      <c r="Z51" s="101">
        <f t="shared" si="6"/>
        <v>50</v>
      </c>
      <c r="AA51" s="102">
        <f t="shared" si="6"/>
        <v>246</v>
      </c>
      <c r="AB51" s="103">
        <f t="shared" si="1"/>
        <v>326</v>
      </c>
    </row>
    <row r="52" spans="1:28" ht="12.75">
      <c r="A52" s="109"/>
      <c r="B52" s="105" t="s">
        <v>158</v>
      </c>
      <c r="C52" s="110" t="s">
        <v>35</v>
      </c>
      <c r="D52" s="111"/>
      <c r="E52" s="112">
        <v>2</v>
      </c>
      <c r="F52" s="113">
        <v>3</v>
      </c>
      <c r="G52" s="111"/>
      <c r="H52" s="112"/>
      <c r="I52" s="113"/>
      <c r="J52" s="111"/>
      <c r="K52" s="112"/>
      <c r="L52" s="113"/>
      <c r="M52" s="111"/>
      <c r="N52" s="112"/>
      <c r="O52" s="113"/>
      <c r="P52" s="111">
        <v>1</v>
      </c>
      <c r="Q52" s="112"/>
      <c r="R52" s="113">
        <v>3</v>
      </c>
      <c r="S52" s="111">
        <v>1</v>
      </c>
      <c r="T52" s="112">
        <v>3</v>
      </c>
      <c r="U52" s="113">
        <v>32</v>
      </c>
      <c r="V52" s="111"/>
      <c r="W52" s="112"/>
      <c r="X52" s="113"/>
      <c r="Y52" s="100">
        <f t="shared" si="6"/>
        <v>2</v>
      </c>
      <c r="Z52" s="101">
        <f t="shared" si="6"/>
        <v>5</v>
      </c>
      <c r="AA52" s="102">
        <f t="shared" si="6"/>
        <v>38</v>
      </c>
      <c r="AB52" s="103">
        <f t="shared" si="1"/>
        <v>45</v>
      </c>
    </row>
    <row r="53" spans="1:28" ht="12.75">
      <c r="A53" s="109"/>
      <c r="B53" s="105" t="s">
        <v>92</v>
      </c>
      <c r="C53" s="110" t="s">
        <v>35</v>
      </c>
      <c r="D53" s="111"/>
      <c r="E53" s="112"/>
      <c r="F53" s="113"/>
      <c r="G53" s="111"/>
      <c r="H53" s="112"/>
      <c r="I53" s="113"/>
      <c r="J53" s="111"/>
      <c r="K53" s="112"/>
      <c r="L53" s="113"/>
      <c r="M53" s="111"/>
      <c r="N53" s="112"/>
      <c r="O53" s="113"/>
      <c r="P53" s="111"/>
      <c r="Q53" s="112"/>
      <c r="R53" s="113"/>
      <c r="S53" s="111">
        <v>2</v>
      </c>
      <c r="T53" s="112">
        <v>7</v>
      </c>
      <c r="U53" s="113">
        <v>11</v>
      </c>
      <c r="V53" s="111"/>
      <c r="W53" s="112"/>
      <c r="X53" s="113"/>
      <c r="Y53" s="100">
        <f t="shared" si="6"/>
        <v>2</v>
      </c>
      <c r="Z53" s="101">
        <f t="shared" si="6"/>
        <v>7</v>
      </c>
      <c r="AA53" s="102">
        <f t="shared" si="6"/>
        <v>11</v>
      </c>
      <c r="AB53" s="103">
        <f t="shared" si="1"/>
        <v>20</v>
      </c>
    </row>
    <row r="54" spans="1:28" ht="12.75">
      <c r="A54" s="109"/>
      <c r="B54" s="105" t="s">
        <v>93</v>
      </c>
      <c r="C54" s="110" t="s">
        <v>35</v>
      </c>
      <c r="D54" s="111"/>
      <c r="E54" s="112">
        <v>1</v>
      </c>
      <c r="F54" s="113">
        <v>1</v>
      </c>
      <c r="G54" s="111"/>
      <c r="H54" s="112"/>
      <c r="I54" s="113">
        <v>3</v>
      </c>
      <c r="J54" s="111"/>
      <c r="K54" s="112"/>
      <c r="L54" s="113"/>
      <c r="M54" s="111"/>
      <c r="N54" s="112"/>
      <c r="O54" s="113"/>
      <c r="P54" s="111"/>
      <c r="Q54" s="112">
        <v>1</v>
      </c>
      <c r="R54" s="113">
        <v>1</v>
      </c>
      <c r="S54" s="111">
        <v>5</v>
      </c>
      <c r="T54" s="112">
        <v>5</v>
      </c>
      <c r="U54" s="113">
        <v>22</v>
      </c>
      <c r="V54" s="111"/>
      <c r="W54" s="112"/>
      <c r="X54" s="113"/>
      <c r="Y54" s="100">
        <f t="shared" si="6"/>
        <v>5</v>
      </c>
      <c r="Z54" s="101">
        <f t="shared" si="6"/>
        <v>7</v>
      </c>
      <c r="AA54" s="102">
        <f t="shared" si="6"/>
        <v>27</v>
      </c>
      <c r="AB54" s="103">
        <f t="shared" si="1"/>
        <v>39</v>
      </c>
    </row>
    <row r="55" spans="1:28" ht="12.75">
      <c r="A55" s="109"/>
      <c r="B55" s="105" t="s">
        <v>286</v>
      </c>
      <c r="C55" s="110" t="s">
        <v>35</v>
      </c>
      <c r="D55" s="111"/>
      <c r="E55" s="112"/>
      <c r="F55" s="113">
        <v>2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/>
      <c r="Q55" s="112">
        <v>1</v>
      </c>
      <c r="R55" s="113"/>
      <c r="S55" s="111">
        <v>2</v>
      </c>
      <c r="T55" s="112">
        <v>1</v>
      </c>
      <c r="U55" s="113">
        <v>16</v>
      </c>
      <c r="V55" s="111"/>
      <c r="W55" s="112"/>
      <c r="X55" s="113"/>
      <c r="Y55" s="100">
        <f t="shared" si="6"/>
        <v>2</v>
      </c>
      <c r="Z55" s="101">
        <f t="shared" si="6"/>
        <v>2</v>
      </c>
      <c r="AA55" s="102">
        <f t="shared" si="6"/>
        <v>18</v>
      </c>
      <c r="AB55" s="103">
        <f t="shared" si="1"/>
        <v>22</v>
      </c>
    </row>
    <row r="56" spans="1:28" ht="12.75">
      <c r="A56" s="109"/>
      <c r="B56" s="105" t="s">
        <v>34</v>
      </c>
      <c r="C56" s="110" t="s">
        <v>35</v>
      </c>
      <c r="D56" s="111"/>
      <c r="E56" s="112">
        <v>1</v>
      </c>
      <c r="F56" s="113">
        <v>1</v>
      </c>
      <c r="G56" s="111"/>
      <c r="H56" s="112"/>
      <c r="I56" s="113"/>
      <c r="J56" s="111"/>
      <c r="K56" s="112"/>
      <c r="L56" s="113"/>
      <c r="M56" s="111"/>
      <c r="N56" s="112"/>
      <c r="O56" s="113"/>
      <c r="P56" s="111"/>
      <c r="Q56" s="112">
        <v>2</v>
      </c>
      <c r="R56" s="113">
        <v>3</v>
      </c>
      <c r="S56" s="111"/>
      <c r="T56" s="112">
        <v>2</v>
      </c>
      <c r="U56" s="113">
        <v>2</v>
      </c>
      <c r="V56" s="111"/>
      <c r="W56" s="112"/>
      <c r="X56" s="113"/>
      <c r="Y56" s="100">
        <f t="shared" si="6"/>
        <v>0</v>
      </c>
      <c r="Z56" s="101">
        <f t="shared" si="6"/>
        <v>5</v>
      </c>
      <c r="AA56" s="102">
        <f t="shared" si="6"/>
        <v>6</v>
      </c>
      <c r="AB56" s="103">
        <f aca="true" t="shared" si="7" ref="AB56:AB96">Y56+Z56+AA56</f>
        <v>11</v>
      </c>
    </row>
    <row r="57" spans="1:28" ht="12.75">
      <c r="A57" s="109"/>
      <c r="B57" s="105" t="s">
        <v>123</v>
      </c>
      <c r="C57" s="110" t="s">
        <v>35</v>
      </c>
      <c r="D57" s="111"/>
      <c r="E57" s="112"/>
      <c r="F57" s="113"/>
      <c r="G57" s="111"/>
      <c r="H57" s="112"/>
      <c r="I57" s="113"/>
      <c r="J57" s="111"/>
      <c r="K57" s="112"/>
      <c r="L57" s="113"/>
      <c r="M57" s="111"/>
      <c r="N57" s="112"/>
      <c r="O57" s="113"/>
      <c r="P57" s="111">
        <v>1</v>
      </c>
      <c r="Q57" s="112"/>
      <c r="R57" s="113"/>
      <c r="S57" s="111"/>
      <c r="T57" s="112">
        <v>6</v>
      </c>
      <c r="U57" s="113">
        <v>9</v>
      </c>
      <c r="V57" s="111"/>
      <c r="W57" s="112"/>
      <c r="X57" s="113"/>
      <c r="Y57" s="100">
        <f t="shared" si="6"/>
        <v>1</v>
      </c>
      <c r="Z57" s="101">
        <f t="shared" si="6"/>
        <v>6</v>
      </c>
      <c r="AA57" s="102">
        <f t="shared" si="6"/>
        <v>9</v>
      </c>
      <c r="AB57" s="103">
        <f t="shared" si="7"/>
        <v>16</v>
      </c>
    </row>
    <row r="58" spans="1:28" ht="12.75">
      <c r="A58" s="109"/>
      <c r="B58" s="105" t="s">
        <v>239</v>
      </c>
      <c r="C58" s="110" t="s">
        <v>35</v>
      </c>
      <c r="D58" s="111"/>
      <c r="E58" s="112"/>
      <c r="F58" s="113">
        <v>1</v>
      </c>
      <c r="G58" s="111"/>
      <c r="H58" s="112"/>
      <c r="I58" s="113"/>
      <c r="J58" s="111"/>
      <c r="K58" s="112"/>
      <c r="L58" s="113"/>
      <c r="M58" s="111"/>
      <c r="N58" s="112"/>
      <c r="O58" s="113"/>
      <c r="P58" s="111"/>
      <c r="Q58" s="112"/>
      <c r="R58" s="113"/>
      <c r="S58" s="111"/>
      <c r="T58" s="112">
        <v>1</v>
      </c>
      <c r="U58" s="113">
        <v>16</v>
      </c>
      <c r="V58" s="111"/>
      <c r="W58" s="112"/>
      <c r="X58" s="113"/>
      <c r="Y58" s="100">
        <f t="shared" si="6"/>
        <v>0</v>
      </c>
      <c r="Z58" s="101">
        <f t="shared" si="6"/>
        <v>1</v>
      </c>
      <c r="AA58" s="102">
        <f t="shared" si="6"/>
        <v>17</v>
      </c>
      <c r="AB58" s="103">
        <f t="shared" si="7"/>
        <v>18</v>
      </c>
    </row>
    <row r="59" spans="1:28" ht="12.75">
      <c r="A59" s="109"/>
      <c r="B59" s="105" t="s">
        <v>95</v>
      </c>
      <c r="C59" s="110" t="s">
        <v>35</v>
      </c>
      <c r="D59" s="111"/>
      <c r="E59" s="112"/>
      <c r="F59" s="113"/>
      <c r="G59" s="111"/>
      <c r="H59" s="112"/>
      <c r="I59" s="113"/>
      <c r="J59" s="111"/>
      <c r="K59" s="112"/>
      <c r="L59" s="113"/>
      <c r="M59" s="111"/>
      <c r="N59" s="112"/>
      <c r="O59" s="113"/>
      <c r="P59" s="111"/>
      <c r="Q59" s="112"/>
      <c r="R59" s="113">
        <v>1</v>
      </c>
      <c r="S59" s="111">
        <v>1</v>
      </c>
      <c r="T59" s="112"/>
      <c r="U59" s="113">
        <v>21</v>
      </c>
      <c r="V59" s="111"/>
      <c r="W59" s="112"/>
      <c r="X59" s="113"/>
      <c r="Y59" s="100">
        <f t="shared" si="6"/>
        <v>1</v>
      </c>
      <c r="Z59" s="101">
        <f t="shared" si="6"/>
        <v>0</v>
      </c>
      <c r="AA59" s="102">
        <f t="shared" si="6"/>
        <v>22</v>
      </c>
      <c r="AB59" s="103">
        <f t="shared" si="7"/>
        <v>23</v>
      </c>
    </row>
    <row r="60" spans="1:28" ht="12.75">
      <c r="A60" s="109"/>
      <c r="B60" s="105" t="s">
        <v>113</v>
      </c>
      <c r="C60" s="110" t="s">
        <v>35</v>
      </c>
      <c r="D60" s="111"/>
      <c r="E60" s="112"/>
      <c r="F60" s="113"/>
      <c r="G60" s="111"/>
      <c r="H60" s="112"/>
      <c r="I60" s="113"/>
      <c r="J60" s="111"/>
      <c r="K60" s="112"/>
      <c r="L60" s="113"/>
      <c r="M60" s="111"/>
      <c r="N60" s="112"/>
      <c r="O60" s="113"/>
      <c r="P60" s="111"/>
      <c r="Q60" s="112"/>
      <c r="R60" s="113"/>
      <c r="S60" s="111"/>
      <c r="T60" s="112"/>
      <c r="U60" s="113"/>
      <c r="V60" s="111"/>
      <c r="W60" s="112"/>
      <c r="X60" s="113"/>
      <c r="Y60" s="100">
        <f t="shared" si="6"/>
        <v>0</v>
      </c>
      <c r="Z60" s="101">
        <f t="shared" si="6"/>
        <v>0</v>
      </c>
      <c r="AA60" s="102">
        <f t="shared" si="6"/>
        <v>0</v>
      </c>
      <c r="AB60" s="103">
        <f t="shared" si="7"/>
        <v>0</v>
      </c>
    </row>
    <row r="61" spans="1:28" ht="12.75">
      <c r="A61" s="109"/>
      <c r="B61" s="105" t="s">
        <v>272</v>
      </c>
      <c r="C61" s="110" t="s">
        <v>35</v>
      </c>
      <c r="D61" s="187"/>
      <c r="E61" s="98"/>
      <c r="F61" s="115"/>
      <c r="G61" s="187"/>
      <c r="H61" s="98"/>
      <c r="I61" s="115"/>
      <c r="J61" s="187"/>
      <c r="K61" s="98"/>
      <c r="L61" s="115"/>
      <c r="M61" s="187"/>
      <c r="N61" s="98"/>
      <c r="O61" s="115"/>
      <c r="P61" s="187"/>
      <c r="Q61" s="98"/>
      <c r="R61" s="115"/>
      <c r="S61" s="187"/>
      <c r="T61" s="98"/>
      <c r="U61" s="115"/>
      <c r="V61" s="187"/>
      <c r="W61" s="98"/>
      <c r="X61" s="115"/>
      <c r="Y61" s="100">
        <f t="shared" si="6"/>
        <v>0</v>
      </c>
      <c r="Z61" s="101">
        <f t="shared" si="6"/>
        <v>0</v>
      </c>
      <c r="AA61" s="102">
        <f t="shared" si="6"/>
        <v>0</v>
      </c>
      <c r="AB61" s="103">
        <f t="shared" si="7"/>
        <v>0</v>
      </c>
    </row>
    <row r="62" spans="1:28" ht="12.75">
      <c r="A62" s="109"/>
      <c r="B62" s="105" t="s">
        <v>297</v>
      </c>
      <c r="C62" s="110" t="s">
        <v>35</v>
      </c>
      <c r="D62" s="187"/>
      <c r="E62" s="98"/>
      <c r="F62" s="178"/>
      <c r="G62" s="187"/>
      <c r="H62" s="98"/>
      <c r="I62" s="178"/>
      <c r="J62" s="187"/>
      <c r="K62" s="98"/>
      <c r="L62" s="178"/>
      <c r="M62" s="187"/>
      <c r="N62" s="98"/>
      <c r="O62" s="178"/>
      <c r="P62" s="187"/>
      <c r="Q62" s="98"/>
      <c r="R62" s="178"/>
      <c r="S62" s="187"/>
      <c r="T62" s="98"/>
      <c r="U62" s="178"/>
      <c r="V62" s="187"/>
      <c r="W62" s="98"/>
      <c r="X62" s="178"/>
      <c r="Y62" s="100">
        <f t="shared" si="6"/>
        <v>0</v>
      </c>
      <c r="Z62" s="101">
        <f t="shared" si="6"/>
        <v>0</v>
      </c>
      <c r="AA62" s="102">
        <f t="shared" si="6"/>
        <v>0</v>
      </c>
      <c r="AB62" s="103">
        <f t="shared" si="7"/>
        <v>0</v>
      </c>
    </row>
    <row r="63" spans="1:28" ht="12.75">
      <c r="A63" s="109"/>
      <c r="B63" s="105" t="s">
        <v>114</v>
      </c>
      <c r="C63" s="110" t="s">
        <v>35</v>
      </c>
      <c r="D63" s="187"/>
      <c r="E63" s="98"/>
      <c r="F63" s="178">
        <v>1</v>
      </c>
      <c r="G63" s="187"/>
      <c r="H63" s="98"/>
      <c r="I63" s="178"/>
      <c r="J63" s="187"/>
      <c r="K63" s="98"/>
      <c r="L63" s="178"/>
      <c r="M63" s="187"/>
      <c r="N63" s="98"/>
      <c r="O63" s="178"/>
      <c r="P63" s="187"/>
      <c r="Q63" s="98"/>
      <c r="R63" s="178"/>
      <c r="S63" s="187"/>
      <c r="T63" s="98">
        <v>1</v>
      </c>
      <c r="U63" s="178">
        <v>25</v>
      </c>
      <c r="V63" s="187"/>
      <c r="W63" s="98"/>
      <c r="X63" s="178"/>
      <c r="Y63" s="100">
        <f t="shared" si="6"/>
        <v>0</v>
      </c>
      <c r="Z63" s="101">
        <f t="shared" si="6"/>
        <v>1</v>
      </c>
      <c r="AA63" s="102">
        <f t="shared" si="6"/>
        <v>26</v>
      </c>
      <c r="AB63" s="103">
        <f t="shared" si="7"/>
        <v>27</v>
      </c>
    </row>
    <row r="64" spans="1:28" ht="12.75">
      <c r="A64" s="109"/>
      <c r="B64" s="105" t="s">
        <v>99</v>
      </c>
      <c r="C64" s="110" t="s">
        <v>35</v>
      </c>
      <c r="D64" s="187"/>
      <c r="E64" s="98"/>
      <c r="F64" s="178">
        <v>1</v>
      </c>
      <c r="G64" s="187"/>
      <c r="H64" s="98"/>
      <c r="I64" s="178"/>
      <c r="J64" s="187"/>
      <c r="K64" s="98"/>
      <c r="L64" s="178"/>
      <c r="M64" s="187"/>
      <c r="N64" s="98"/>
      <c r="O64" s="178">
        <v>2</v>
      </c>
      <c r="P64" s="187"/>
      <c r="Q64" s="98"/>
      <c r="R64" s="178"/>
      <c r="S64" s="187">
        <v>1</v>
      </c>
      <c r="T64" s="98">
        <v>2</v>
      </c>
      <c r="U64" s="178">
        <v>48</v>
      </c>
      <c r="V64" s="187"/>
      <c r="W64" s="98"/>
      <c r="X64" s="178"/>
      <c r="Y64" s="100">
        <f t="shared" si="6"/>
        <v>1</v>
      </c>
      <c r="Z64" s="101">
        <f t="shared" si="6"/>
        <v>2</v>
      </c>
      <c r="AA64" s="102">
        <f t="shared" si="6"/>
        <v>51</v>
      </c>
      <c r="AB64" s="103">
        <f t="shared" si="7"/>
        <v>54</v>
      </c>
    </row>
    <row r="65" spans="1:28" ht="12.75">
      <c r="A65" s="109"/>
      <c r="B65" s="105" t="s">
        <v>96</v>
      </c>
      <c r="C65" s="110" t="s">
        <v>35</v>
      </c>
      <c r="D65" s="187"/>
      <c r="E65" s="98"/>
      <c r="F65" s="178"/>
      <c r="G65" s="187"/>
      <c r="H65" s="98"/>
      <c r="I65" s="178"/>
      <c r="J65" s="187"/>
      <c r="K65" s="98"/>
      <c r="L65" s="178"/>
      <c r="M65" s="187"/>
      <c r="N65" s="98"/>
      <c r="O65" s="178"/>
      <c r="P65" s="187"/>
      <c r="Q65" s="98"/>
      <c r="R65" s="178"/>
      <c r="S65" s="187">
        <v>2</v>
      </c>
      <c r="T65" s="98">
        <v>2</v>
      </c>
      <c r="U65" s="178">
        <v>4</v>
      </c>
      <c r="V65" s="187"/>
      <c r="W65" s="98"/>
      <c r="X65" s="178"/>
      <c r="Y65" s="100">
        <f t="shared" si="6"/>
        <v>2</v>
      </c>
      <c r="Z65" s="101">
        <f t="shared" si="6"/>
        <v>2</v>
      </c>
      <c r="AA65" s="102">
        <f t="shared" si="6"/>
        <v>4</v>
      </c>
      <c r="AB65" s="103">
        <f t="shared" si="7"/>
        <v>8</v>
      </c>
    </row>
    <row r="66" spans="1:28" ht="25.5" customHeight="1">
      <c r="A66" s="109"/>
      <c r="B66" s="105" t="s">
        <v>98</v>
      </c>
      <c r="C66" s="110" t="s">
        <v>35</v>
      </c>
      <c r="D66" s="187"/>
      <c r="E66" s="98"/>
      <c r="F66" s="115"/>
      <c r="G66" s="187"/>
      <c r="H66" s="98"/>
      <c r="I66" s="115"/>
      <c r="J66" s="187"/>
      <c r="K66" s="98"/>
      <c r="L66" s="115"/>
      <c r="M66" s="187"/>
      <c r="N66" s="98"/>
      <c r="O66" s="115"/>
      <c r="P66" s="187"/>
      <c r="Q66" s="98"/>
      <c r="R66" s="115"/>
      <c r="S66" s="187"/>
      <c r="T66" s="98"/>
      <c r="U66" s="115">
        <v>4</v>
      </c>
      <c r="V66" s="187"/>
      <c r="W66" s="98"/>
      <c r="X66" s="115"/>
      <c r="Y66" s="100">
        <f t="shared" si="6"/>
        <v>0</v>
      </c>
      <c r="Z66" s="101">
        <f t="shared" si="6"/>
        <v>0</v>
      </c>
      <c r="AA66" s="102">
        <f t="shared" si="6"/>
        <v>4</v>
      </c>
      <c r="AB66" s="103">
        <f t="shared" si="7"/>
        <v>4</v>
      </c>
    </row>
    <row r="67" spans="1:28" ht="25.5" customHeight="1">
      <c r="A67" s="107"/>
      <c r="B67" s="114" t="s">
        <v>115</v>
      </c>
      <c r="C67" s="103" t="s">
        <v>35</v>
      </c>
      <c r="D67" s="115"/>
      <c r="E67" s="112"/>
      <c r="F67" s="113"/>
      <c r="G67" s="111"/>
      <c r="H67" s="112"/>
      <c r="I67" s="113"/>
      <c r="J67" s="111"/>
      <c r="K67" s="112"/>
      <c r="L67" s="113"/>
      <c r="M67" s="111"/>
      <c r="N67" s="112"/>
      <c r="O67" s="113"/>
      <c r="P67" s="111"/>
      <c r="Q67" s="112"/>
      <c r="R67" s="113"/>
      <c r="S67" s="111"/>
      <c r="T67" s="112"/>
      <c r="U67" s="113"/>
      <c r="V67" s="187"/>
      <c r="W67" s="98"/>
      <c r="X67" s="178"/>
      <c r="Y67" s="100">
        <f t="shared" si="6"/>
        <v>0</v>
      </c>
      <c r="Z67" s="101">
        <f t="shared" si="6"/>
        <v>0</v>
      </c>
      <c r="AA67" s="102">
        <f t="shared" si="6"/>
        <v>0</v>
      </c>
      <c r="AB67" s="103">
        <f t="shared" si="7"/>
        <v>0</v>
      </c>
    </row>
    <row r="68" spans="1:28" ht="31.5">
      <c r="A68" s="47"/>
      <c r="B68" s="48" t="s">
        <v>205</v>
      </c>
      <c r="C68" s="34" t="s">
        <v>35</v>
      </c>
      <c r="D68" s="31">
        <f>SUM(D47:D67)</f>
        <v>14</v>
      </c>
      <c r="E68" s="49">
        <f aca="true" t="shared" si="8" ref="E68:X68">SUM(E47:E67)</f>
        <v>49</v>
      </c>
      <c r="F68" s="70">
        <f t="shared" si="8"/>
        <v>243</v>
      </c>
      <c r="G68" s="31">
        <f t="shared" si="8"/>
        <v>0</v>
      </c>
      <c r="H68" s="49">
        <f t="shared" si="8"/>
        <v>1</v>
      </c>
      <c r="I68" s="78">
        <f t="shared" si="8"/>
        <v>12</v>
      </c>
      <c r="J68" s="49">
        <f t="shared" si="8"/>
        <v>0</v>
      </c>
      <c r="K68" s="49">
        <f t="shared" si="8"/>
        <v>0</v>
      </c>
      <c r="L68" s="70">
        <f t="shared" si="8"/>
        <v>1</v>
      </c>
      <c r="M68" s="31">
        <f t="shared" si="8"/>
        <v>0</v>
      </c>
      <c r="N68" s="49">
        <f t="shared" si="8"/>
        <v>1</v>
      </c>
      <c r="O68" s="78">
        <f t="shared" si="8"/>
        <v>22</v>
      </c>
      <c r="P68" s="49">
        <f t="shared" si="8"/>
        <v>45</v>
      </c>
      <c r="Q68" s="49">
        <f t="shared" si="8"/>
        <v>106</v>
      </c>
      <c r="R68" s="70">
        <f t="shared" si="8"/>
        <v>437</v>
      </c>
      <c r="S68" s="31">
        <f t="shared" si="8"/>
        <v>53</v>
      </c>
      <c r="T68" s="49">
        <f t="shared" si="8"/>
        <v>78</v>
      </c>
      <c r="U68" s="78">
        <f t="shared" si="8"/>
        <v>710</v>
      </c>
      <c r="V68" s="49">
        <f t="shared" si="8"/>
        <v>0</v>
      </c>
      <c r="W68" s="49">
        <f t="shared" si="8"/>
        <v>0</v>
      </c>
      <c r="X68" s="78">
        <f t="shared" si="8"/>
        <v>0</v>
      </c>
      <c r="Y68" s="31">
        <f t="shared" si="6"/>
        <v>112</v>
      </c>
      <c r="Z68" s="32">
        <f t="shared" si="6"/>
        <v>235</v>
      </c>
      <c r="AA68" s="33">
        <f t="shared" si="6"/>
        <v>1425</v>
      </c>
      <c r="AB68" s="34">
        <f t="shared" si="7"/>
        <v>1772</v>
      </c>
    </row>
    <row r="69" spans="1:28" ht="47.25">
      <c r="A69" s="50"/>
      <c r="B69" s="51" t="s">
        <v>42</v>
      </c>
      <c r="C69" s="27" t="s">
        <v>43</v>
      </c>
      <c r="D69" s="72">
        <v>1</v>
      </c>
      <c r="E69" s="73"/>
      <c r="F69" s="74">
        <v>4</v>
      </c>
      <c r="G69" s="76"/>
      <c r="H69" s="73"/>
      <c r="I69" s="83"/>
      <c r="J69" s="72"/>
      <c r="K69" s="73"/>
      <c r="L69" s="74"/>
      <c r="M69" s="76">
        <v>1</v>
      </c>
      <c r="N69" s="73">
        <v>2</v>
      </c>
      <c r="O69" s="83">
        <v>20</v>
      </c>
      <c r="P69" s="72">
        <v>3</v>
      </c>
      <c r="Q69" s="73">
        <v>2</v>
      </c>
      <c r="R69" s="74"/>
      <c r="S69" s="76">
        <v>2</v>
      </c>
      <c r="T69" s="73">
        <v>13</v>
      </c>
      <c r="U69" s="83">
        <v>107</v>
      </c>
      <c r="V69" s="72"/>
      <c r="W69" s="73"/>
      <c r="X69" s="73"/>
      <c r="Y69" s="24">
        <f t="shared" si="6"/>
        <v>7</v>
      </c>
      <c r="Z69" s="25">
        <f t="shared" si="6"/>
        <v>17</v>
      </c>
      <c r="AA69" s="26">
        <f t="shared" si="6"/>
        <v>131</v>
      </c>
      <c r="AB69" s="27">
        <f t="shared" si="7"/>
        <v>155</v>
      </c>
    </row>
    <row r="70" spans="1:28" ht="12.75">
      <c r="A70" s="120"/>
      <c r="B70" s="121" t="s">
        <v>246</v>
      </c>
      <c r="C70" s="103" t="s">
        <v>43</v>
      </c>
      <c r="D70" s="118"/>
      <c r="E70" s="98"/>
      <c r="F70" s="119">
        <v>3</v>
      </c>
      <c r="G70" s="97"/>
      <c r="H70" s="98"/>
      <c r="I70" s="99"/>
      <c r="J70" s="118"/>
      <c r="K70" s="98"/>
      <c r="L70" s="119"/>
      <c r="M70" s="97">
        <v>1</v>
      </c>
      <c r="N70" s="98"/>
      <c r="O70" s="99"/>
      <c r="P70" s="118">
        <v>1</v>
      </c>
      <c r="Q70" s="98">
        <v>1</v>
      </c>
      <c r="R70" s="119"/>
      <c r="S70" s="97"/>
      <c r="T70" s="98">
        <v>4</v>
      </c>
      <c r="U70" s="99">
        <v>47</v>
      </c>
      <c r="V70" s="118"/>
      <c r="W70" s="98"/>
      <c r="X70" s="98"/>
      <c r="Y70" s="100">
        <f t="shared" si="6"/>
        <v>2</v>
      </c>
      <c r="Z70" s="101">
        <f t="shared" si="6"/>
        <v>5</v>
      </c>
      <c r="AA70" s="102">
        <f t="shared" si="6"/>
        <v>50</v>
      </c>
      <c r="AB70" s="103">
        <f t="shared" si="7"/>
        <v>57</v>
      </c>
    </row>
    <row r="71" spans="1:28" ht="12.75">
      <c r="A71" s="120"/>
      <c r="B71" s="121" t="s">
        <v>116</v>
      </c>
      <c r="C71" s="103" t="s">
        <v>43</v>
      </c>
      <c r="D71" s="118">
        <v>1</v>
      </c>
      <c r="E71" s="98"/>
      <c r="F71" s="119"/>
      <c r="G71" s="97"/>
      <c r="H71" s="98"/>
      <c r="I71" s="99"/>
      <c r="J71" s="118"/>
      <c r="K71" s="98"/>
      <c r="L71" s="119"/>
      <c r="M71" s="97"/>
      <c r="N71" s="98"/>
      <c r="O71" s="99"/>
      <c r="P71" s="118"/>
      <c r="Q71" s="98"/>
      <c r="R71" s="119"/>
      <c r="S71" s="97">
        <v>1</v>
      </c>
      <c r="T71" s="98">
        <v>4</v>
      </c>
      <c r="U71" s="99">
        <v>6</v>
      </c>
      <c r="V71" s="118"/>
      <c r="W71" s="98"/>
      <c r="X71" s="98"/>
      <c r="Y71" s="100">
        <f t="shared" si="6"/>
        <v>2</v>
      </c>
      <c r="Z71" s="101">
        <f t="shared" si="6"/>
        <v>4</v>
      </c>
      <c r="AA71" s="102">
        <f t="shared" si="6"/>
        <v>6</v>
      </c>
      <c r="AB71" s="103">
        <f t="shared" si="7"/>
        <v>12</v>
      </c>
    </row>
    <row r="72" spans="1:28" ht="25.5">
      <c r="A72" s="120"/>
      <c r="B72" s="121" t="s">
        <v>124</v>
      </c>
      <c r="C72" s="103" t="s">
        <v>43</v>
      </c>
      <c r="D72" s="118"/>
      <c r="E72" s="98"/>
      <c r="F72" s="119"/>
      <c r="G72" s="97"/>
      <c r="H72" s="98"/>
      <c r="I72" s="99"/>
      <c r="J72" s="118"/>
      <c r="K72" s="98"/>
      <c r="L72" s="119"/>
      <c r="M72" s="97"/>
      <c r="N72" s="98"/>
      <c r="O72" s="99"/>
      <c r="P72" s="118">
        <v>1</v>
      </c>
      <c r="Q72" s="98"/>
      <c r="R72" s="119"/>
      <c r="S72" s="97"/>
      <c r="T72" s="98"/>
      <c r="U72" s="99"/>
      <c r="V72" s="118"/>
      <c r="W72" s="98"/>
      <c r="X72" s="98"/>
      <c r="Y72" s="100">
        <f t="shared" si="6"/>
        <v>1</v>
      </c>
      <c r="Z72" s="101">
        <f t="shared" si="6"/>
        <v>0</v>
      </c>
      <c r="AA72" s="102">
        <f t="shared" si="6"/>
        <v>0</v>
      </c>
      <c r="AB72" s="103">
        <f t="shared" si="7"/>
        <v>1</v>
      </c>
    </row>
    <row r="73" spans="1:28" ht="12.75">
      <c r="A73" s="120"/>
      <c r="B73" s="121" t="s">
        <v>136</v>
      </c>
      <c r="C73" s="103" t="s">
        <v>43</v>
      </c>
      <c r="D73" s="118"/>
      <c r="E73" s="98"/>
      <c r="F73" s="119"/>
      <c r="G73" s="97"/>
      <c r="H73" s="98"/>
      <c r="I73" s="99"/>
      <c r="J73" s="118"/>
      <c r="K73" s="98"/>
      <c r="L73" s="119"/>
      <c r="M73" s="97"/>
      <c r="N73" s="98"/>
      <c r="O73" s="99"/>
      <c r="P73" s="118"/>
      <c r="Q73" s="98">
        <v>1</v>
      </c>
      <c r="R73" s="119"/>
      <c r="S73" s="97"/>
      <c r="T73" s="98"/>
      <c r="U73" s="99">
        <v>10</v>
      </c>
      <c r="V73" s="118"/>
      <c r="W73" s="98"/>
      <c r="X73" s="98"/>
      <c r="Y73" s="100">
        <f t="shared" si="6"/>
        <v>0</v>
      </c>
      <c r="Z73" s="101">
        <f t="shared" si="6"/>
        <v>1</v>
      </c>
      <c r="AA73" s="102">
        <f t="shared" si="6"/>
        <v>10</v>
      </c>
      <c r="AB73" s="103">
        <f t="shared" si="7"/>
        <v>11</v>
      </c>
    </row>
    <row r="74" spans="1:28" ht="12.75">
      <c r="A74" s="120"/>
      <c r="B74" s="116" t="s">
        <v>316</v>
      </c>
      <c r="C74" s="103" t="s">
        <v>43</v>
      </c>
      <c r="D74" s="118"/>
      <c r="E74" s="98"/>
      <c r="F74" s="119"/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/>
      <c r="S74" s="97"/>
      <c r="T74" s="98"/>
      <c r="U74" s="99">
        <v>4</v>
      </c>
      <c r="V74" s="118"/>
      <c r="W74" s="98"/>
      <c r="X74" s="98"/>
      <c r="Y74" s="100">
        <f aca="true" t="shared" si="9" ref="Y74:AA96">D74+G74+J74+M74+P74+S74+V74</f>
        <v>0</v>
      </c>
      <c r="Z74" s="101">
        <f t="shared" si="9"/>
        <v>0</v>
      </c>
      <c r="AA74" s="102">
        <f t="shared" si="9"/>
        <v>4</v>
      </c>
      <c r="AB74" s="103">
        <f t="shared" si="7"/>
        <v>4</v>
      </c>
    </row>
    <row r="75" spans="1:28" ht="12.75">
      <c r="A75" s="120"/>
      <c r="B75" s="121" t="s">
        <v>247</v>
      </c>
      <c r="C75" s="103" t="s">
        <v>43</v>
      </c>
      <c r="D75" s="118"/>
      <c r="E75" s="98"/>
      <c r="F75" s="119"/>
      <c r="G75" s="97"/>
      <c r="H75" s="98"/>
      <c r="I75" s="99"/>
      <c r="J75" s="118"/>
      <c r="K75" s="98"/>
      <c r="L75" s="119"/>
      <c r="M75" s="97"/>
      <c r="N75" s="98"/>
      <c r="O75" s="99">
        <v>2</v>
      </c>
      <c r="P75" s="118"/>
      <c r="Q75" s="98"/>
      <c r="R75" s="119"/>
      <c r="S75" s="97"/>
      <c r="T75" s="98"/>
      <c r="U75" s="99">
        <v>19</v>
      </c>
      <c r="V75" s="118"/>
      <c r="W75" s="98"/>
      <c r="X75" s="98"/>
      <c r="Y75" s="100">
        <f t="shared" si="9"/>
        <v>0</v>
      </c>
      <c r="Z75" s="101">
        <f t="shared" si="9"/>
        <v>0</v>
      </c>
      <c r="AA75" s="102">
        <f t="shared" si="9"/>
        <v>21</v>
      </c>
      <c r="AB75" s="103">
        <f t="shared" si="7"/>
        <v>21</v>
      </c>
    </row>
    <row r="76" spans="1:28" ht="12.75">
      <c r="A76" s="120"/>
      <c r="B76" s="121" t="s">
        <v>157</v>
      </c>
      <c r="C76" s="103" t="s">
        <v>43</v>
      </c>
      <c r="D76" s="118"/>
      <c r="E76" s="98"/>
      <c r="F76" s="119"/>
      <c r="G76" s="97"/>
      <c r="H76" s="98"/>
      <c r="I76" s="99"/>
      <c r="J76" s="118"/>
      <c r="K76" s="98"/>
      <c r="L76" s="119"/>
      <c r="M76" s="97"/>
      <c r="N76" s="98"/>
      <c r="O76" s="99"/>
      <c r="P76" s="118"/>
      <c r="Q76" s="98"/>
      <c r="R76" s="119"/>
      <c r="S76" s="97">
        <v>1</v>
      </c>
      <c r="T76" s="98"/>
      <c r="U76" s="99">
        <v>2</v>
      </c>
      <c r="V76" s="118"/>
      <c r="W76" s="98"/>
      <c r="X76" s="98"/>
      <c r="Y76" s="100">
        <f t="shared" si="9"/>
        <v>1</v>
      </c>
      <c r="Z76" s="101">
        <f t="shared" si="9"/>
        <v>0</v>
      </c>
      <c r="AA76" s="102">
        <f t="shared" si="9"/>
        <v>2</v>
      </c>
      <c r="AB76" s="103">
        <f t="shared" si="7"/>
        <v>3</v>
      </c>
    </row>
    <row r="77" spans="1:28" ht="12.75">
      <c r="A77" s="120"/>
      <c r="B77" s="121" t="s">
        <v>288</v>
      </c>
      <c r="C77" s="103" t="s">
        <v>43</v>
      </c>
      <c r="D77" s="118"/>
      <c r="E77" s="98"/>
      <c r="F77" s="119"/>
      <c r="G77" s="97"/>
      <c r="H77" s="98"/>
      <c r="I77" s="99"/>
      <c r="J77" s="118"/>
      <c r="K77" s="98"/>
      <c r="L77" s="119"/>
      <c r="M77" s="97"/>
      <c r="N77" s="98"/>
      <c r="O77" s="99"/>
      <c r="P77" s="118">
        <v>1</v>
      </c>
      <c r="Q77" s="98"/>
      <c r="R77" s="119"/>
      <c r="S77" s="97"/>
      <c r="T77" s="98">
        <v>2</v>
      </c>
      <c r="U77" s="99">
        <v>10</v>
      </c>
      <c r="V77" s="118"/>
      <c r="W77" s="98"/>
      <c r="X77" s="98"/>
      <c r="Y77" s="100">
        <f t="shared" si="9"/>
        <v>1</v>
      </c>
      <c r="Z77" s="101">
        <f t="shared" si="9"/>
        <v>2</v>
      </c>
      <c r="AA77" s="102">
        <f t="shared" si="9"/>
        <v>10</v>
      </c>
      <c r="AB77" s="103">
        <f t="shared" si="7"/>
        <v>13</v>
      </c>
    </row>
    <row r="78" spans="1:28" ht="25.5">
      <c r="A78" s="120"/>
      <c r="B78" s="121" t="s">
        <v>317</v>
      </c>
      <c r="C78" s="103" t="s">
        <v>43</v>
      </c>
      <c r="D78" s="118"/>
      <c r="E78" s="98"/>
      <c r="F78" s="119"/>
      <c r="G78" s="97"/>
      <c r="H78" s="98"/>
      <c r="I78" s="99"/>
      <c r="J78" s="118"/>
      <c r="K78" s="98"/>
      <c r="L78" s="119"/>
      <c r="M78" s="97"/>
      <c r="N78" s="98"/>
      <c r="O78" s="99"/>
      <c r="P78" s="118"/>
      <c r="Q78" s="98"/>
      <c r="R78" s="119"/>
      <c r="S78" s="97"/>
      <c r="T78" s="98"/>
      <c r="U78" s="99">
        <v>2</v>
      </c>
      <c r="V78" s="118"/>
      <c r="W78" s="98"/>
      <c r="X78" s="98"/>
      <c r="Y78" s="100">
        <f t="shared" si="9"/>
        <v>0</v>
      </c>
      <c r="Z78" s="101">
        <f t="shared" si="9"/>
        <v>0</v>
      </c>
      <c r="AA78" s="102">
        <f t="shared" si="9"/>
        <v>2</v>
      </c>
      <c r="AB78" s="103">
        <f t="shared" si="7"/>
        <v>2</v>
      </c>
    </row>
    <row r="79" spans="1:28" ht="12.75">
      <c r="A79" s="120"/>
      <c r="B79" s="121" t="s">
        <v>304</v>
      </c>
      <c r="C79" s="103" t="s">
        <v>43</v>
      </c>
      <c r="D79" s="118"/>
      <c r="E79" s="98"/>
      <c r="F79" s="119"/>
      <c r="G79" s="97"/>
      <c r="H79" s="98"/>
      <c r="I79" s="99"/>
      <c r="J79" s="118"/>
      <c r="K79" s="98"/>
      <c r="L79" s="119"/>
      <c r="M79" s="97"/>
      <c r="N79" s="98"/>
      <c r="O79" s="99"/>
      <c r="P79" s="118"/>
      <c r="Q79" s="98"/>
      <c r="R79" s="119"/>
      <c r="S79" s="97"/>
      <c r="T79" s="98"/>
      <c r="U79" s="99">
        <v>2</v>
      </c>
      <c r="V79" s="118"/>
      <c r="W79" s="98"/>
      <c r="X79" s="98"/>
      <c r="Y79" s="100">
        <f t="shared" si="9"/>
        <v>0</v>
      </c>
      <c r="Z79" s="101">
        <f t="shared" si="9"/>
        <v>0</v>
      </c>
      <c r="AA79" s="102">
        <f t="shared" si="9"/>
        <v>2</v>
      </c>
      <c r="AB79" s="103">
        <f t="shared" si="7"/>
        <v>2</v>
      </c>
    </row>
    <row r="80" spans="1:28" ht="12.75">
      <c r="A80" s="120"/>
      <c r="B80" s="121" t="s">
        <v>244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>
        <v>2</v>
      </c>
      <c r="P80" s="118"/>
      <c r="Q80" s="98"/>
      <c r="R80" s="119"/>
      <c r="S80" s="97"/>
      <c r="T80" s="98"/>
      <c r="U80" s="99"/>
      <c r="V80" s="118"/>
      <c r="W80" s="98"/>
      <c r="X80" s="98"/>
      <c r="Y80" s="100">
        <f t="shared" si="9"/>
        <v>0</v>
      </c>
      <c r="Z80" s="101">
        <f t="shared" si="9"/>
        <v>0</v>
      </c>
      <c r="AA80" s="102">
        <f t="shared" si="9"/>
        <v>2</v>
      </c>
      <c r="AB80" s="103">
        <f t="shared" si="7"/>
        <v>2</v>
      </c>
    </row>
    <row r="81" spans="1:28" ht="12.75">
      <c r="A81" s="120"/>
      <c r="B81" s="121" t="s">
        <v>299</v>
      </c>
      <c r="C81" s="103" t="s">
        <v>43</v>
      </c>
      <c r="D81" s="118"/>
      <c r="E81" s="98"/>
      <c r="F81" s="119"/>
      <c r="G81" s="97"/>
      <c r="H81" s="98"/>
      <c r="I81" s="99"/>
      <c r="J81" s="118"/>
      <c r="K81" s="98"/>
      <c r="L81" s="119"/>
      <c r="M81" s="97"/>
      <c r="N81" s="98">
        <v>2</v>
      </c>
      <c r="O81" s="99">
        <v>14</v>
      </c>
      <c r="P81" s="118"/>
      <c r="Q81" s="98"/>
      <c r="R81" s="119"/>
      <c r="S81" s="97"/>
      <c r="T81" s="98"/>
      <c r="U81" s="99">
        <v>2</v>
      </c>
      <c r="V81" s="118"/>
      <c r="W81" s="98"/>
      <c r="X81" s="98"/>
      <c r="Y81" s="100">
        <f t="shared" si="9"/>
        <v>0</v>
      </c>
      <c r="Z81" s="101">
        <f t="shared" si="9"/>
        <v>2</v>
      </c>
      <c r="AA81" s="102">
        <f t="shared" si="9"/>
        <v>16</v>
      </c>
      <c r="AB81" s="103">
        <f t="shared" si="7"/>
        <v>18</v>
      </c>
    </row>
    <row r="82" spans="1:28" ht="25.5">
      <c r="A82" s="120"/>
      <c r="B82" s="121" t="s">
        <v>315</v>
      </c>
      <c r="C82" s="103" t="s">
        <v>43</v>
      </c>
      <c r="D82" s="118"/>
      <c r="E82" s="98"/>
      <c r="F82" s="119"/>
      <c r="G82" s="97"/>
      <c r="H82" s="98"/>
      <c r="I82" s="99"/>
      <c r="J82" s="118"/>
      <c r="K82" s="98"/>
      <c r="L82" s="119"/>
      <c r="M82" s="97"/>
      <c r="N82" s="98"/>
      <c r="O82" s="99">
        <v>1</v>
      </c>
      <c r="P82" s="118"/>
      <c r="Q82" s="98"/>
      <c r="R82" s="119"/>
      <c r="S82" s="97"/>
      <c r="T82" s="98">
        <v>2</v>
      </c>
      <c r="U82" s="99">
        <v>3</v>
      </c>
      <c r="V82" s="118"/>
      <c r="W82" s="98"/>
      <c r="X82" s="98"/>
      <c r="Y82" s="100">
        <f t="shared" si="9"/>
        <v>0</v>
      </c>
      <c r="Z82" s="101">
        <f t="shared" si="9"/>
        <v>2</v>
      </c>
      <c r="AA82" s="102">
        <f t="shared" si="9"/>
        <v>4</v>
      </c>
      <c r="AB82" s="103">
        <f t="shared" si="7"/>
        <v>6</v>
      </c>
    </row>
    <row r="83" spans="1:28" ht="12.75">
      <c r="A83" s="120"/>
      <c r="B83" s="121" t="s">
        <v>251</v>
      </c>
      <c r="C83" s="103" t="s">
        <v>43</v>
      </c>
      <c r="D83" s="115"/>
      <c r="E83" s="112"/>
      <c r="F83" s="160">
        <v>1</v>
      </c>
      <c r="G83" s="111"/>
      <c r="H83" s="112"/>
      <c r="I83" s="113"/>
      <c r="J83" s="115"/>
      <c r="K83" s="112"/>
      <c r="L83" s="160"/>
      <c r="M83" s="111"/>
      <c r="N83" s="112"/>
      <c r="O83" s="113">
        <v>1</v>
      </c>
      <c r="P83" s="115"/>
      <c r="Q83" s="112"/>
      <c r="R83" s="160"/>
      <c r="S83" s="111"/>
      <c r="T83" s="112">
        <v>1</v>
      </c>
      <c r="U83" s="113"/>
      <c r="V83" s="115"/>
      <c r="W83" s="112"/>
      <c r="X83" s="112"/>
      <c r="Y83" s="100">
        <f t="shared" si="9"/>
        <v>0</v>
      </c>
      <c r="Z83" s="101">
        <f t="shared" si="9"/>
        <v>1</v>
      </c>
      <c r="AA83" s="102">
        <f t="shared" si="9"/>
        <v>2</v>
      </c>
      <c r="AB83" s="103">
        <f t="shared" si="7"/>
        <v>3</v>
      </c>
    </row>
    <row r="84" spans="1:28" ht="47.25">
      <c r="A84" s="47"/>
      <c r="B84" s="48" t="s">
        <v>168</v>
      </c>
      <c r="C84" s="34" t="s">
        <v>43</v>
      </c>
      <c r="D84" s="31">
        <f>SUM(D70:D83)</f>
        <v>1</v>
      </c>
      <c r="E84" s="49">
        <f aca="true" t="shared" si="10" ref="E84:X84">SUM(E70:E83)</f>
        <v>0</v>
      </c>
      <c r="F84" s="70">
        <f t="shared" si="10"/>
        <v>4</v>
      </c>
      <c r="G84" s="31">
        <f t="shared" si="10"/>
        <v>0</v>
      </c>
      <c r="H84" s="49">
        <f t="shared" si="10"/>
        <v>0</v>
      </c>
      <c r="I84" s="78">
        <f t="shared" si="10"/>
        <v>0</v>
      </c>
      <c r="J84" s="49">
        <f t="shared" si="10"/>
        <v>0</v>
      </c>
      <c r="K84" s="49">
        <f t="shared" si="10"/>
        <v>0</v>
      </c>
      <c r="L84" s="70">
        <f t="shared" si="10"/>
        <v>0</v>
      </c>
      <c r="M84" s="31">
        <f t="shared" si="10"/>
        <v>1</v>
      </c>
      <c r="N84" s="49">
        <f t="shared" si="10"/>
        <v>2</v>
      </c>
      <c r="O84" s="78">
        <f t="shared" si="10"/>
        <v>20</v>
      </c>
      <c r="P84" s="49">
        <f t="shared" si="10"/>
        <v>3</v>
      </c>
      <c r="Q84" s="49">
        <f t="shared" si="10"/>
        <v>2</v>
      </c>
      <c r="R84" s="70">
        <f t="shared" si="10"/>
        <v>0</v>
      </c>
      <c r="S84" s="31">
        <f t="shared" si="10"/>
        <v>2</v>
      </c>
      <c r="T84" s="49">
        <f t="shared" si="10"/>
        <v>13</v>
      </c>
      <c r="U84" s="78">
        <f t="shared" si="10"/>
        <v>107</v>
      </c>
      <c r="V84" s="49">
        <f t="shared" si="10"/>
        <v>0</v>
      </c>
      <c r="W84" s="49">
        <f t="shared" si="10"/>
        <v>0</v>
      </c>
      <c r="X84" s="78">
        <f t="shared" si="10"/>
        <v>0</v>
      </c>
      <c r="Y84" s="31">
        <f t="shared" si="9"/>
        <v>7</v>
      </c>
      <c r="Z84" s="32">
        <f t="shared" si="9"/>
        <v>17</v>
      </c>
      <c r="AA84" s="33">
        <f t="shared" si="9"/>
        <v>131</v>
      </c>
      <c r="AB84" s="34">
        <f t="shared" si="7"/>
        <v>155</v>
      </c>
    </row>
    <row r="85" spans="1:28" ht="31.5">
      <c r="A85" s="54"/>
      <c r="B85" s="55" t="s">
        <v>45</v>
      </c>
      <c r="C85" s="56" t="s">
        <v>46</v>
      </c>
      <c r="D85" s="80">
        <v>3</v>
      </c>
      <c r="E85" s="84">
        <v>1</v>
      </c>
      <c r="F85" s="182">
        <v>5</v>
      </c>
      <c r="G85" s="79"/>
      <c r="H85" s="84"/>
      <c r="I85" s="85">
        <v>1</v>
      </c>
      <c r="J85" s="80"/>
      <c r="K85" s="84"/>
      <c r="L85" s="182"/>
      <c r="M85" s="79">
        <v>2</v>
      </c>
      <c r="N85" s="84"/>
      <c r="O85" s="85">
        <v>6</v>
      </c>
      <c r="P85" s="80">
        <v>1</v>
      </c>
      <c r="Q85" s="84">
        <v>1</v>
      </c>
      <c r="R85" s="182">
        <v>5</v>
      </c>
      <c r="S85" s="79">
        <v>2</v>
      </c>
      <c r="T85" s="84">
        <v>1</v>
      </c>
      <c r="U85" s="85">
        <v>19</v>
      </c>
      <c r="V85" s="80"/>
      <c r="W85" s="84"/>
      <c r="X85" s="84"/>
      <c r="Y85" s="24">
        <f t="shared" si="9"/>
        <v>8</v>
      </c>
      <c r="Z85" s="25">
        <f t="shared" si="9"/>
        <v>3</v>
      </c>
      <c r="AA85" s="26">
        <f t="shared" si="9"/>
        <v>36</v>
      </c>
      <c r="AB85" s="27">
        <f t="shared" si="7"/>
        <v>47</v>
      </c>
    </row>
    <row r="86" spans="1:28" ht="12.75">
      <c r="A86" s="122"/>
      <c r="B86" s="123" t="s">
        <v>248</v>
      </c>
      <c r="C86" s="117" t="s">
        <v>46</v>
      </c>
      <c r="D86" s="115"/>
      <c r="E86" s="112"/>
      <c r="F86" s="160"/>
      <c r="G86" s="111"/>
      <c r="H86" s="112"/>
      <c r="I86" s="113"/>
      <c r="J86" s="115"/>
      <c r="K86" s="112"/>
      <c r="L86" s="160"/>
      <c r="M86" s="111">
        <v>1</v>
      </c>
      <c r="N86" s="112"/>
      <c r="O86" s="113"/>
      <c r="P86" s="115"/>
      <c r="Q86" s="112"/>
      <c r="R86" s="160"/>
      <c r="S86" s="111">
        <v>1</v>
      </c>
      <c r="T86" s="112"/>
      <c r="U86" s="113">
        <v>1</v>
      </c>
      <c r="V86" s="115"/>
      <c r="W86" s="112"/>
      <c r="X86" s="112"/>
      <c r="Y86" s="100">
        <f t="shared" si="9"/>
        <v>2</v>
      </c>
      <c r="Z86" s="101">
        <f t="shared" si="9"/>
        <v>0</v>
      </c>
      <c r="AA86" s="102">
        <f t="shared" si="9"/>
        <v>1</v>
      </c>
      <c r="AB86" s="103">
        <f t="shared" si="7"/>
        <v>3</v>
      </c>
    </row>
    <row r="87" spans="1:28" ht="12.75">
      <c r="A87" s="122"/>
      <c r="B87" s="123" t="s">
        <v>249</v>
      </c>
      <c r="C87" s="117" t="s">
        <v>46</v>
      </c>
      <c r="D87" s="115"/>
      <c r="E87" s="112"/>
      <c r="F87" s="160"/>
      <c r="G87" s="111"/>
      <c r="H87" s="112"/>
      <c r="I87" s="113"/>
      <c r="J87" s="115"/>
      <c r="K87" s="112"/>
      <c r="L87" s="160"/>
      <c r="M87" s="111"/>
      <c r="N87" s="112"/>
      <c r="O87" s="113"/>
      <c r="P87" s="115"/>
      <c r="Q87" s="112"/>
      <c r="R87" s="160"/>
      <c r="S87" s="111"/>
      <c r="T87" s="112"/>
      <c r="U87" s="113">
        <v>1</v>
      </c>
      <c r="V87" s="115"/>
      <c r="W87" s="112"/>
      <c r="X87" s="112"/>
      <c r="Y87" s="100">
        <f t="shared" si="9"/>
        <v>0</v>
      </c>
      <c r="Z87" s="101">
        <f t="shared" si="9"/>
        <v>0</v>
      </c>
      <c r="AA87" s="102">
        <f t="shared" si="9"/>
        <v>1</v>
      </c>
      <c r="AB87" s="103">
        <f t="shared" si="7"/>
        <v>1</v>
      </c>
    </row>
    <row r="88" spans="1:28" ht="12.75">
      <c r="A88" s="122"/>
      <c r="B88" s="123" t="s">
        <v>50</v>
      </c>
      <c r="C88" s="117" t="s">
        <v>46</v>
      </c>
      <c r="D88" s="115">
        <v>1</v>
      </c>
      <c r="E88" s="112"/>
      <c r="F88" s="160">
        <v>1</v>
      </c>
      <c r="G88" s="111"/>
      <c r="H88" s="112"/>
      <c r="I88" s="113"/>
      <c r="J88" s="115"/>
      <c r="K88" s="112"/>
      <c r="L88" s="160"/>
      <c r="M88" s="111"/>
      <c r="N88" s="112"/>
      <c r="O88" s="113"/>
      <c r="P88" s="115"/>
      <c r="Q88" s="112"/>
      <c r="R88" s="160"/>
      <c r="S88" s="111"/>
      <c r="T88" s="112"/>
      <c r="U88" s="113"/>
      <c r="V88" s="115"/>
      <c r="W88" s="112"/>
      <c r="X88" s="112"/>
      <c r="Y88" s="100">
        <f t="shared" si="9"/>
        <v>1</v>
      </c>
      <c r="Z88" s="101">
        <f t="shared" si="9"/>
        <v>0</v>
      </c>
      <c r="AA88" s="102">
        <f t="shared" si="9"/>
        <v>1</v>
      </c>
      <c r="AB88" s="103">
        <f t="shared" si="7"/>
        <v>2</v>
      </c>
    </row>
    <row r="89" spans="1:28" ht="12.75">
      <c r="A89" s="122"/>
      <c r="B89" s="123" t="s">
        <v>51</v>
      </c>
      <c r="C89" s="117" t="s">
        <v>46</v>
      </c>
      <c r="D89" s="115"/>
      <c r="E89" s="112"/>
      <c r="F89" s="160"/>
      <c r="G89" s="111"/>
      <c r="H89" s="112"/>
      <c r="I89" s="113"/>
      <c r="J89" s="115"/>
      <c r="K89" s="112"/>
      <c r="L89" s="160"/>
      <c r="M89" s="111">
        <v>1</v>
      </c>
      <c r="N89" s="112"/>
      <c r="O89" s="113">
        <v>1</v>
      </c>
      <c r="P89" s="115"/>
      <c r="Q89" s="112"/>
      <c r="R89" s="160"/>
      <c r="S89" s="111"/>
      <c r="T89" s="112"/>
      <c r="U89" s="113">
        <v>2</v>
      </c>
      <c r="V89" s="115"/>
      <c r="W89" s="112"/>
      <c r="X89" s="112"/>
      <c r="Y89" s="100">
        <f t="shared" si="9"/>
        <v>1</v>
      </c>
      <c r="Z89" s="101">
        <f t="shared" si="9"/>
        <v>0</v>
      </c>
      <c r="AA89" s="102">
        <f t="shared" si="9"/>
        <v>3</v>
      </c>
      <c r="AB89" s="103">
        <f t="shared" si="7"/>
        <v>4</v>
      </c>
    </row>
    <row r="90" spans="1:28" ht="12.75">
      <c r="A90" s="122"/>
      <c r="B90" s="123" t="s">
        <v>47</v>
      </c>
      <c r="C90" s="117" t="s">
        <v>46</v>
      </c>
      <c r="D90" s="115"/>
      <c r="E90" s="112"/>
      <c r="F90" s="160"/>
      <c r="G90" s="111"/>
      <c r="H90" s="112"/>
      <c r="I90" s="113"/>
      <c r="J90" s="115"/>
      <c r="K90" s="112"/>
      <c r="L90" s="160"/>
      <c r="M90" s="111"/>
      <c r="N90" s="112"/>
      <c r="O90" s="113">
        <v>3</v>
      </c>
      <c r="P90" s="115"/>
      <c r="Q90" s="112"/>
      <c r="R90" s="160"/>
      <c r="S90" s="111"/>
      <c r="T90" s="112"/>
      <c r="U90" s="113">
        <v>9</v>
      </c>
      <c r="V90" s="115"/>
      <c r="W90" s="112"/>
      <c r="X90" s="112"/>
      <c r="Y90" s="100">
        <f t="shared" si="9"/>
        <v>0</v>
      </c>
      <c r="Z90" s="101">
        <f t="shared" si="9"/>
        <v>0</v>
      </c>
      <c r="AA90" s="102">
        <f t="shared" si="9"/>
        <v>12</v>
      </c>
      <c r="AB90" s="103">
        <f t="shared" si="7"/>
        <v>12</v>
      </c>
    </row>
    <row r="91" spans="1:28" ht="25.5">
      <c r="A91" s="122"/>
      <c r="B91" s="123" t="s">
        <v>125</v>
      </c>
      <c r="C91" s="117" t="s">
        <v>46</v>
      </c>
      <c r="D91" s="115">
        <v>1</v>
      </c>
      <c r="E91" s="112"/>
      <c r="F91" s="160"/>
      <c r="G91" s="111"/>
      <c r="H91" s="112"/>
      <c r="I91" s="113"/>
      <c r="J91" s="115"/>
      <c r="K91" s="112"/>
      <c r="L91" s="160"/>
      <c r="M91" s="111"/>
      <c r="N91" s="112"/>
      <c r="O91" s="113"/>
      <c r="P91" s="115"/>
      <c r="Q91" s="112"/>
      <c r="R91" s="160"/>
      <c r="S91" s="111"/>
      <c r="T91" s="112"/>
      <c r="U91" s="113"/>
      <c r="V91" s="115"/>
      <c r="W91" s="112"/>
      <c r="X91" s="112"/>
      <c r="Y91" s="100">
        <f t="shared" si="9"/>
        <v>1</v>
      </c>
      <c r="Z91" s="101">
        <f t="shared" si="9"/>
        <v>0</v>
      </c>
      <c r="AA91" s="102">
        <f t="shared" si="9"/>
        <v>0</v>
      </c>
      <c r="AB91" s="103">
        <f t="shared" si="7"/>
        <v>1</v>
      </c>
    </row>
    <row r="92" spans="1:28" ht="12.75">
      <c r="A92" s="122"/>
      <c r="B92" s="123" t="s">
        <v>318</v>
      </c>
      <c r="C92" s="117" t="s">
        <v>46</v>
      </c>
      <c r="D92" s="115"/>
      <c r="E92" s="112"/>
      <c r="F92" s="160"/>
      <c r="G92" s="111"/>
      <c r="H92" s="112"/>
      <c r="I92" s="113"/>
      <c r="J92" s="115"/>
      <c r="K92" s="112"/>
      <c r="L92" s="160"/>
      <c r="M92" s="111"/>
      <c r="N92" s="112"/>
      <c r="O92" s="113"/>
      <c r="P92" s="115"/>
      <c r="Q92" s="112"/>
      <c r="R92" s="160">
        <v>1</v>
      </c>
      <c r="S92" s="111"/>
      <c r="T92" s="112"/>
      <c r="U92" s="113"/>
      <c r="V92" s="115"/>
      <c r="W92" s="112"/>
      <c r="X92" s="112"/>
      <c r="Y92" s="100">
        <f t="shared" si="9"/>
        <v>0</v>
      </c>
      <c r="Z92" s="101">
        <f t="shared" si="9"/>
        <v>0</v>
      </c>
      <c r="AA92" s="102">
        <f t="shared" si="9"/>
        <v>1</v>
      </c>
      <c r="AB92" s="103">
        <f t="shared" si="7"/>
        <v>1</v>
      </c>
    </row>
    <row r="93" spans="1:28" ht="12.75">
      <c r="A93" s="122"/>
      <c r="B93" s="123" t="s">
        <v>48</v>
      </c>
      <c r="C93" s="117" t="s">
        <v>46</v>
      </c>
      <c r="D93" s="115"/>
      <c r="E93" s="115"/>
      <c r="F93" s="152"/>
      <c r="G93" s="111"/>
      <c r="H93" s="115"/>
      <c r="I93" s="178">
        <v>1</v>
      </c>
      <c r="J93" s="115"/>
      <c r="K93" s="115"/>
      <c r="L93" s="152"/>
      <c r="M93" s="111"/>
      <c r="N93" s="115"/>
      <c r="O93" s="178">
        <v>1</v>
      </c>
      <c r="P93" s="115"/>
      <c r="Q93" s="115"/>
      <c r="R93" s="152"/>
      <c r="S93" s="111">
        <v>1</v>
      </c>
      <c r="T93" s="115">
        <v>1</v>
      </c>
      <c r="U93" s="178">
        <v>4</v>
      </c>
      <c r="V93" s="115"/>
      <c r="W93" s="115"/>
      <c r="X93" s="152"/>
      <c r="Y93" s="100">
        <f t="shared" si="9"/>
        <v>1</v>
      </c>
      <c r="Z93" s="101">
        <f t="shared" si="9"/>
        <v>1</v>
      </c>
      <c r="AA93" s="102">
        <f t="shared" si="9"/>
        <v>6</v>
      </c>
      <c r="AB93" s="103">
        <f t="shared" si="7"/>
        <v>8</v>
      </c>
    </row>
    <row r="94" spans="1:28" ht="12.75">
      <c r="A94" s="122"/>
      <c r="B94" s="123" t="s">
        <v>49</v>
      </c>
      <c r="C94" s="117" t="s">
        <v>46</v>
      </c>
      <c r="D94" s="115">
        <v>1</v>
      </c>
      <c r="E94" s="115">
        <v>1</v>
      </c>
      <c r="F94" s="152">
        <v>4</v>
      </c>
      <c r="G94" s="111"/>
      <c r="H94" s="115"/>
      <c r="I94" s="178"/>
      <c r="J94" s="115"/>
      <c r="K94" s="115"/>
      <c r="L94" s="152"/>
      <c r="M94" s="111"/>
      <c r="N94" s="115"/>
      <c r="O94" s="178">
        <v>1</v>
      </c>
      <c r="P94" s="115">
        <v>1</v>
      </c>
      <c r="Q94" s="115">
        <v>1</v>
      </c>
      <c r="R94" s="152">
        <v>4</v>
      </c>
      <c r="S94" s="111"/>
      <c r="T94" s="115"/>
      <c r="U94" s="178">
        <v>2</v>
      </c>
      <c r="V94" s="115"/>
      <c r="W94" s="115"/>
      <c r="X94" s="152"/>
      <c r="Y94" s="193">
        <f t="shared" si="9"/>
        <v>2</v>
      </c>
      <c r="Z94" s="101">
        <f t="shared" si="9"/>
        <v>2</v>
      </c>
      <c r="AA94" s="102">
        <f t="shared" si="9"/>
        <v>11</v>
      </c>
      <c r="AB94" s="103">
        <f t="shared" si="7"/>
        <v>15</v>
      </c>
    </row>
    <row r="95" spans="1:28" ht="32.25" thickBot="1">
      <c r="A95" s="59"/>
      <c r="B95" s="60" t="s">
        <v>221</v>
      </c>
      <c r="C95" s="200" t="s">
        <v>46</v>
      </c>
      <c r="D95" s="41">
        <f>SUM(D86:D94)</f>
        <v>3</v>
      </c>
      <c r="E95" s="63">
        <f aca="true" t="shared" si="11" ref="E95:X95">SUM(E86:E94)</f>
        <v>1</v>
      </c>
      <c r="F95" s="64">
        <f t="shared" si="11"/>
        <v>5</v>
      </c>
      <c r="G95" s="62">
        <f t="shared" si="11"/>
        <v>0</v>
      </c>
      <c r="H95" s="63">
        <f t="shared" si="11"/>
        <v>0</v>
      </c>
      <c r="I95" s="196">
        <f t="shared" si="11"/>
        <v>1</v>
      </c>
      <c r="J95" s="87">
        <f t="shared" si="11"/>
        <v>0</v>
      </c>
      <c r="K95" s="194">
        <f t="shared" si="11"/>
        <v>0</v>
      </c>
      <c r="L95" s="195">
        <f t="shared" si="11"/>
        <v>0</v>
      </c>
      <c r="M95" s="62">
        <f t="shared" si="11"/>
        <v>2</v>
      </c>
      <c r="N95" s="63">
        <f t="shared" si="11"/>
        <v>0</v>
      </c>
      <c r="O95" s="196">
        <f t="shared" si="11"/>
        <v>6</v>
      </c>
      <c r="P95" s="41">
        <f t="shared" si="11"/>
        <v>1</v>
      </c>
      <c r="Q95" s="63">
        <f t="shared" si="11"/>
        <v>1</v>
      </c>
      <c r="R95" s="64">
        <f t="shared" si="11"/>
        <v>5</v>
      </c>
      <c r="S95" s="62">
        <f t="shared" si="11"/>
        <v>2</v>
      </c>
      <c r="T95" s="63">
        <f t="shared" si="11"/>
        <v>1</v>
      </c>
      <c r="U95" s="196">
        <f t="shared" si="11"/>
        <v>19</v>
      </c>
      <c r="V95" s="41">
        <f t="shared" si="11"/>
        <v>0</v>
      </c>
      <c r="W95" s="63">
        <f t="shared" si="11"/>
        <v>0</v>
      </c>
      <c r="X95" s="64">
        <f t="shared" si="11"/>
        <v>0</v>
      </c>
      <c r="Y95" s="62">
        <f t="shared" si="9"/>
        <v>8</v>
      </c>
      <c r="Z95" s="62">
        <f t="shared" si="9"/>
        <v>3</v>
      </c>
      <c r="AA95" s="64">
        <f t="shared" si="9"/>
        <v>36</v>
      </c>
      <c r="AB95" s="61">
        <f t="shared" si="7"/>
        <v>47</v>
      </c>
    </row>
    <row r="96" spans="1:28" ht="36.75" thickBot="1">
      <c r="A96" s="124"/>
      <c r="B96" s="125" t="s">
        <v>52</v>
      </c>
      <c r="C96" s="191"/>
      <c r="D96" s="180">
        <f aca="true" t="shared" si="12" ref="D96:X96">D95+D84+D68+D45+D30+D22</f>
        <v>90</v>
      </c>
      <c r="E96" s="197">
        <f t="shared" si="12"/>
        <v>226</v>
      </c>
      <c r="F96" s="198">
        <f t="shared" si="12"/>
        <v>948</v>
      </c>
      <c r="G96" s="127">
        <f t="shared" si="12"/>
        <v>5</v>
      </c>
      <c r="H96" s="197">
        <f t="shared" si="12"/>
        <v>33</v>
      </c>
      <c r="I96" s="199">
        <f t="shared" si="12"/>
        <v>159</v>
      </c>
      <c r="J96" s="180">
        <f t="shared" si="12"/>
        <v>0</v>
      </c>
      <c r="K96" s="197">
        <f t="shared" si="12"/>
        <v>1</v>
      </c>
      <c r="L96" s="198">
        <f t="shared" si="12"/>
        <v>2</v>
      </c>
      <c r="M96" s="127">
        <f t="shared" si="12"/>
        <v>6</v>
      </c>
      <c r="N96" s="197">
        <f t="shared" si="12"/>
        <v>7</v>
      </c>
      <c r="O96" s="199">
        <f t="shared" si="12"/>
        <v>73</v>
      </c>
      <c r="P96" s="180">
        <f t="shared" si="12"/>
        <v>215</v>
      </c>
      <c r="Q96" s="197">
        <f t="shared" si="12"/>
        <v>507</v>
      </c>
      <c r="R96" s="198">
        <f t="shared" si="12"/>
        <v>2145</v>
      </c>
      <c r="S96" s="127">
        <f t="shared" si="12"/>
        <v>145</v>
      </c>
      <c r="T96" s="197">
        <f t="shared" si="12"/>
        <v>328</v>
      </c>
      <c r="U96" s="199">
        <f t="shared" si="12"/>
        <v>2295</v>
      </c>
      <c r="V96" s="180">
        <f t="shared" si="12"/>
        <v>0</v>
      </c>
      <c r="W96" s="197">
        <f t="shared" si="12"/>
        <v>0</v>
      </c>
      <c r="X96" s="199">
        <f t="shared" si="12"/>
        <v>0</v>
      </c>
      <c r="Y96" s="128">
        <f t="shared" si="9"/>
        <v>461</v>
      </c>
      <c r="Z96" s="129">
        <f t="shared" si="9"/>
        <v>1102</v>
      </c>
      <c r="AA96" s="130">
        <f t="shared" si="9"/>
        <v>5622</v>
      </c>
      <c r="AB96" s="192">
        <f t="shared" si="7"/>
        <v>7185</v>
      </c>
    </row>
    <row r="97" spans="24:26" ht="12.75">
      <c r="X97" s="67"/>
      <c r="Y97" s="68"/>
      <c r="Z97" s="2"/>
    </row>
    <row r="98" spans="2:26" ht="15.75" thickBot="1">
      <c r="B98" s="148" t="s">
        <v>172</v>
      </c>
      <c r="X98" s="67"/>
      <c r="Y98" s="68"/>
      <c r="Z98" s="2"/>
    </row>
    <row r="99" spans="2:28" ht="13.5" customHeight="1" thickBot="1">
      <c r="B99" s="210" t="s">
        <v>215</v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2"/>
    </row>
    <row r="100" spans="2:28" ht="13.5" customHeight="1" thickBot="1">
      <c r="B100" s="213" t="s">
        <v>216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5"/>
    </row>
    <row r="101" spans="1:28" ht="15" thickBot="1">
      <c r="A101" s="67"/>
      <c r="B101" s="216" t="s">
        <v>217</v>
      </c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8"/>
    </row>
    <row r="294" ht="12.75">
      <c r="AC294" s="1"/>
    </row>
    <row r="295" ht="12.75">
      <c r="AC295" s="1"/>
    </row>
    <row r="296" ht="12.75">
      <c r="AC296" s="1"/>
    </row>
    <row r="297" ht="12.75">
      <c r="AC297" s="1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</sheetData>
  <mergeCells count="14">
    <mergeCell ref="B100:AB100"/>
    <mergeCell ref="B101:AB101"/>
    <mergeCell ref="V5:X5"/>
    <mergeCell ref="A1:AB1"/>
    <mergeCell ref="A2:AB4"/>
    <mergeCell ref="B99:AB99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9"/>
  <sheetViews>
    <sheetView zoomScale="75" zoomScaleNormal="75" workbookViewId="0" topLeftCell="A94">
      <selection activeCell="B96" sqref="B96"/>
    </sheetView>
  </sheetViews>
  <sheetFormatPr defaultColWidth="9.00390625" defaultRowHeight="12.75"/>
  <cols>
    <col min="1" max="1" width="2.25390625" style="3" customWidth="1"/>
    <col min="2" max="2" width="19.875" style="3" customWidth="1"/>
    <col min="3" max="3" width="6.375" style="66" customWidth="1"/>
    <col min="4" max="4" width="4.125" style="3" customWidth="1"/>
    <col min="5" max="6" width="5.625" style="3" customWidth="1"/>
    <col min="7" max="9" width="4.25390625" style="3" customWidth="1"/>
    <col min="10" max="10" width="3.75390625" style="3" customWidth="1"/>
    <col min="11" max="11" width="3.875" style="3" customWidth="1"/>
    <col min="12" max="12" width="3.625" style="3" customWidth="1"/>
    <col min="13" max="13" width="3.875" style="3" customWidth="1"/>
    <col min="14" max="15" width="3.75390625" style="3" customWidth="1"/>
    <col min="16" max="16" width="4.625" style="3" customWidth="1"/>
    <col min="17" max="17" width="5.125" style="3" customWidth="1"/>
    <col min="18" max="18" width="5.375" style="3" customWidth="1"/>
    <col min="19" max="19" width="4.25390625" style="3" customWidth="1"/>
    <col min="20" max="20" width="5.75390625" style="3" customWidth="1"/>
    <col min="21" max="21" width="5.625" style="3" customWidth="1"/>
    <col min="22" max="23" width="3.625" style="3" customWidth="1"/>
    <col min="24" max="24" width="3.75390625" style="3" customWidth="1"/>
    <col min="25" max="25" width="5.125" style="66" customWidth="1"/>
    <col min="26" max="26" width="5.75390625" style="66" customWidth="1"/>
    <col min="27" max="27" width="5.375" style="66" customWidth="1"/>
    <col min="28" max="28" width="6.125" style="66" customWidth="1"/>
    <col min="29" max="16384" width="9.125" style="3" customWidth="1"/>
  </cols>
  <sheetData>
    <row r="1" spans="1:28" ht="18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12.75" customHeight="1">
      <c r="A2" s="209" t="s">
        <v>108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spans="1:28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3.5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74.25" customHeight="1" thickBot="1">
      <c r="A5" s="90" t="s">
        <v>1</v>
      </c>
      <c r="B5" s="91" t="s">
        <v>2</v>
      </c>
      <c r="C5" s="92" t="s">
        <v>3</v>
      </c>
      <c r="D5" s="230" t="s">
        <v>4</v>
      </c>
      <c r="E5" s="231"/>
      <c r="F5" s="232"/>
      <c r="G5" s="230" t="s">
        <v>5</v>
      </c>
      <c r="H5" s="231"/>
      <c r="I5" s="232"/>
      <c r="J5" s="230" t="s">
        <v>6</v>
      </c>
      <c r="K5" s="231"/>
      <c r="L5" s="232"/>
      <c r="M5" s="230" t="s">
        <v>7</v>
      </c>
      <c r="N5" s="231"/>
      <c r="O5" s="232"/>
      <c r="P5" s="230" t="s">
        <v>8</v>
      </c>
      <c r="Q5" s="231"/>
      <c r="R5" s="232"/>
      <c r="S5" s="230" t="s">
        <v>9</v>
      </c>
      <c r="T5" s="231"/>
      <c r="U5" s="232"/>
      <c r="V5" s="230" t="s">
        <v>10</v>
      </c>
      <c r="W5" s="231"/>
      <c r="X5" s="232"/>
      <c r="Y5" s="230" t="s">
        <v>11</v>
      </c>
      <c r="Z5" s="231"/>
      <c r="AA5" s="232"/>
      <c r="AB5" s="228" t="s">
        <v>12</v>
      </c>
    </row>
    <row r="6" spans="1:28" ht="38.25" customHeight="1" thickBot="1">
      <c r="A6" s="90"/>
      <c r="B6" s="91"/>
      <c r="C6" s="92"/>
      <c r="D6" s="164" t="s">
        <v>13</v>
      </c>
      <c r="E6" s="165" t="s">
        <v>14</v>
      </c>
      <c r="F6" s="166" t="s">
        <v>15</v>
      </c>
      <c r="G6" s="93" t="s">
        <v>13</v>
      </c>
      <c r="H6" s="6" t="s">
        <v>14</v>
      </c>
      <c r="I6" s="7" t="s">
        <v>15</v>
      </c>
      <c r="J6" s="5" t="s">
        <v>13</v>
      </c>
      <c r="K6" s="6" t="s">
        <v>14</v>
      </c>
      <c r="L6" s="7" t="s">
        <v>15</v>
      </c>
      <c r="M6" s="5" t="s">
        <v>13</v>
      </c>
      <c r="N6" s="6" t="s">
        <v>14</v>
      </c>
      <c r="O6" s="7" t="s">
        <v>15</v>
      </c>
      <c r="P6" s="5" t="s">
        <v>13</v>
      </c>
      <c r="Q6" s="6" t="s">
        <v>14</v>
      </c>
      <c r="R6" s="7" t="s">
        <v>15</v>
      </c>
      <c r="S6" s="5" t="s">
        <v>13</v>
      </c>
      <c r="T6" s="6" t="s">
        <v>14</v>
      </c>
      <c r="U6" s="7" t="s">
        <v>15</v>
      </c>
      <c r="V6" s="5" t="s">
        <v>13</v>
      </c>
      <c r="W6" s="6" t="s">
        <v>14</v>
      </c>
      <c r="X6" s="7" t="s">
        <v>15</v>
      </c>
      <c r="Y6" s="5" t="s">
        <v>13</v>
      </c>
      <c r="Z6" s="6" t="s">
        <v>14</v>
      </c>
      <c r="AA6" s="7" t="s">
        <v>15</v>
      </c>
      <c r="AB6" s="229"/>
    </row>
    <row r="7" spans="1:28" ht="13.5" thickBot="1">
      <c r="A7" s="8">
        <v>1</v>
      </c>
      <c r="B7" s="9">
        <v>2</v>
      </c>
      <c r="C7" s="10"/>
      <c r="D7" s="11">
        <v>3</v>
      </c>
      <c r="E7" s="12">
        <v>4</v>
      </c>
      <c r="F7" s="13">
        <v>5</v>
      </c>
      <c r="G7" s="14">
        <v>6</v>
      </c>
      <c r="H7" s="15">
        <v>7</v>
      </c>
      <c r="I7" s="16">
        <v>8</v>
      </c>
      <c r="J7" s="14">
        <v>9</v>
      </c>
      <c r="K7" s="15">
        <v>10</v>
      </c>
      <c r="L7" s="16">
        <v>11</v>
      </c>
      <c r="M7" s="14">
        <v>12</v>
      </c>
      <c r="N7" s="15">
        <v>13</v>
      </c>
      <c r="O7" s="16">
        <v>14</v>
      </c>
      <c r="P7" s="14">
        <v>15</v>
      </c>
      <c r="Q7" s="15">
        <v>16</v>
      </c>
      <c r="R7" s="16">
        <v>17</v>
      </c>
      <c r="S7" s="14">
        <v>18</v>
      </c>
      <c r="T7" s="15">
        <v>19</v>
      </c>
      <c r="U7" s="16">
        <v>20</v>
      </c>
      <c r="V7" s="14">
        <v>21</v>
      </c>
      <c r="W7" s="15">
        <v>22</v>
      </c>
      <c r="X7" s="16">
        <v>23</v>
      </c>
      <c r="Y7" s="17">
        <v>24</v>
      </c>
      <c r="Z7" s="18">
        <v>25</v>
      </c>
      <c r="AA7" s="19">
        <v>26</v>
      </c>
      <c r="AB7" s="20">
        <v>27</v>
      </c>
    </row>
    <row r="8" spans="1:28" ht="15.75">
      <c r="A8" s="21"/>
      <c r="B8" s="22" t="s">
        <v>16</v>
      </c>
      <c r="C8" s="23" t="s">
        <v>16</v>
      </c>
      <c r="D8" s="24">
        <v>11</v>
      </c>
      <c r="E8" s="25">
        <v>42</v>
      </c>
      <c r="F8" s="26">
        <v>138</v>
      </c>
      <c r="G8" s="24">
        <v>4</v>
      </c>
      <c r="H8" s="25">
        <v>17</v>
      </c>
      <c r="I8" s="26">
        <v>61</v>
      </c>
      <c r="J8" s="24"/>
      <c r="K8" s="25"/>
      <c r="L8" s="26">
        <v>1</v>
      </c>
      <c r="M8" s="24">
        <v>1</v>
      </c>
      <c r="N8" s="25">
        <v>3</v>
      </c>
      <c r="O8" s="26">
        <v>10</v>
      </c>
      <c r="P8" s="24">
        <v>35</v>
      </c>
      <c r="Q8" s="25">
        <v>90</v>
      </c>
      <c r="R8" s="26">
        <v>282</v>
      </c>
      <c r="S8" s="24">
        <v>31</v>
      </c>
      <c r="T8" s="25">
        <v>126</v>
      </c>
      <c r="U8" s="26">
        <v>860</v>
      </c>
      <c r="V8" s="24"/>
      <c r="W8" s="25"/>
      <c r="X8" s="26"/>
      <c r="Y8" s="24">
        <f aca="true" t="shared" si="0" ref="Y8:AA36">D8+G8+J8+M8+P8+S8+V8</f>
        <v>82</v>
      </c>
      <c r="Z8" s="25">
        <f t="shared" si="0"/>
        <v>278</v>
      </c>
      <c r="AA8" s="26">
        <f t="shared" si="0"/>
        <v>1352</v>
      </c>
      <c r="AB8" s="27">
        <f>Y8+Z8+AA8</f>
        <v>1712</v>
      </c>
    </row>
    <row r="9" spans="1:28" ht="12.75">
      <c r="A9" s="94"/>
      <c r="B9" s="95" t="s">
        <v>151</v>
      </c>
      <c r="C9" s="96" t="s">
        <v>16</v>
      </c>
      <c r="D9" s="97">
        <v>2</v>
      </c>
      <c r="E9" s="98">
        <v>8</v>
      </c>
      <c r="F9" s="99">
        <v>32</v>
      </c>
      <c r="G9" s="97"/>
      <c r="H9" s="98"/>
      <c r="I9" s="99">
        <v>12</v>
      </c>
      <c r="J9" s="97"/>
      <c r="K9" s="98"/>
      <c r="L9" s="99"/>
      <c r="M9" s="97"/>
      <c r="N9" s="98">
        <v>1</v>
      </c>
      <c r="O9" s="99"/>
      <c r="P9" s="97">
        <v>8</v>
      </c>
      <c r="Q9" s="98">
        <v>19</v>
      </c>
      <c r="R9" s="99">
        <v>82</v>
      </c>
      <c r="S9" s="97">
        <v>16</v>
      </c>
      <c r="T9" s="98">
        <v>70</v>
      </c>
      <c r="U9" s="99">
        <v>336</v>
      </c>
      <c r="V9" s="97"/>
      <c r="W9" s="98"/>
      <c r="X9" s="99"/>
      <c r="Y9" s="100">
        <f t="shared" si="0"/>
        <v>26</v>
      </c>
      <c r="Z9" s="101">
        <f t="shared" si="0"/>
        <v>98</v>
      </c>
      <c r="AA9" s="102">
        <f t="shared" si="0"/>
        <v>462</v>
      </c>
      <c r="AB9" s="103">
        <f aca="true" t="shared" si="1" ref="AB9:AB60">Y9+Z9+AA9</f>
        <v>586</v>
      </c>
    </row>
    <row r="10" spans="1:28" ht="12.75">
      <c r="A10" s="94"/>
      <c r="B10" s="95" t="s">
        <v>17</v>
      </c>
      <c r="C10" s="96" t="s">
        <v>16</v>
      </c>
      <c r="D10" s="97"/>
      <c r="E10" s="98">
        <v>6</v>
      </c>
      <c r="F10" s="99">
        <v>38</v>
      </c>
      <c r="G10" s="97"/>
      <c r="H10" s="98"/>
      <c r="I10" s="99">
        <v>4</v>
      </c>
      <c r="J10" s="97"/>
      <c r="K10" s="98"/>
      <c r="L10" s="99"/>
      <c r="M10" s="97"/>
      <c r="N10" s="98">
        <v>1</v>
      </c>
      <c r="O10" s="99">
        <v>5</v>
      </c>
      <c r="P10" s="97">
        <v>5</v>
      </c>
      <c r="Q10" s="98">
        <v>12</v>
      </c>
      <c r="R10" s="99">
        <v>95</v>
      </c>
      <c r="S10" s="97">
        <v>4</v>
      </c>
      <c r="T10" s="98">
        <v>25</v>
      </c>
      <c r="U10" s="99">
        <v>265</v>
      </c>
      <c r="V10" s="97"/>
      <c r="W10" s="98"/>
      <c r="X10" s="99"/>
      <c r="Y10" s="100">
        <f t="shared" si="0"/>
        <v>9</v>
      </c>
      <c r="Z10" s="101">
        <f t="shared" si="0"/>
        <v>44</v>
      </c>
      <c r="AA10" s="102">
        <f t="shared" si="0"/>
        <v>407</v>
      </c>
      <c r="AB10" s="103">
        <f t="shared" si="1"/>
        <v>460</v>
      </c>
    </row>
    <row r="11" spans="1:28" ht="12.75">
      <c r="A11" s="94"/>
      <c r="B11" s="95" t="s">
        <v>87</v>
      </c>
      <c r="C11" s="96" t="s">
        <v>16</v>
      </c>
      <c r="D11" s="97">
        <v>2</v>
      </c>
      <c r="E11" s="98">
        <v>1</v>
      </c>
      <c r="F11" s="99">
        <v>5</v>
      </c>
      <c r="G11" s="97"/>
      <c r="H11" s="98"/>
      <c r="I11" s="99"/>
      <c r="J11" s="97"/>
      <c r="K11" s="98"/>
      <c r="L11" s="99"/>
      <c r="M11" s="97"/>
      <c r="N11" s="98"/>
      <c r="O11" s="99"/>
      <c r="P11" s="97"/>
      <c r="Q11" s="98"/>
      <c r="R11" s="99">
        <v>2</v>
      </c>
      <c r="S11" s="97">
        <v>4</v>
      </c>
      <c r="T11" s="98">
        <v>9</v>
      </c>
      <c r="U11" s="99">
        <v>37</v>
      </c>
      <c r="V11" s="97"/>
      <c r="W11" s="98"/>
      <c r="X11" s="99"/>
      <c r="Y11" s="100">
        <f t="shared" si="0"/>
        <v>6</v>
      </c>
      <c r="Z11" s="101">
        <f t="shared" si="0"/>
        <v>10</v>
      </c>
      <c r="AA11" s="102">
        <f t="shared" si="0"/>
        <v>44</v>
      </c>
      <c r="AB11" s="103">
        <f t="shared" si="1"/>
        <v>60</v>
      </c>
    </row>
    <row r="12" spans="1:28" ht="12.75">
      <c r="A12" s="94"/>
      <c r="B12" s="105" t="s">
        <v>153</v>
      </c>
      <c r="C12" s="96" t="s">
        <v>16</v>
      </c>
      <c r="D12" s="97"/>
      <c r="E12" s="98">
        <v>3</v>
      </c>
      <c r="F12" s="99">
        <v>7</v>
      </c>
      <c r="G12" s="97"/>
      <c r="H12" s="98"/>
      <c r="I12" s="99">
        <v>2</v>
      </c>
      <c r="J12" s="97"/>
      <c r="K12" s="98"/>
      <c r="L12" s="99">
        <v>1</v>
      </c>
      <c r="M12" s="97"/>
      <c r="N12" s="98"/>
      <c r="O12" s="99"/>
      <c r="P12" s="97">
        <v>4</v>
      </c>
      <c r="Q12" s="98">
        <v>15</v>
      </c>
      <c r="R12" s="99">
        <v>24</v>
      </c>
      <c r="S12" s="97">
        <v>1</v>
      </c>
      <c r="T12" s="98">
        <v>5</v>
      </c>
      <c r="U12" s="99">
        <v>55</v>
      </c>
      <c r="V12" s="97"/>
      <c r="W12" s="98"/>
      <c r="X12" s="99"/>
      <c r="Y12" s="100">
        <f t="shared" si="0"/>
        <v>5</v>
      </c>
      <c r="Z12" s="101">
        <f t="shared" si="0"/>
        <v>23</v>
      </c>
      <c r="AA12" s="102">
        <f t="shared" si="0"/>
        <v>89</v>
      </c>
      <c r="AB12" s="103">
        <f t="shared" si="1"/>
        <v>117</v>
      </c>
    </row>
    <row r="13" spans="1:28" ht="12.75">
      <c r="A13" s="94"/>
      <c r="B13" s="95" t="s">
        <v>196</v>
      </c>
      <c r="C13" s="96" t="s">
        <v>16</v>
      </c>
      <c r="D13" s="97"/>
      <c r="E13" s="98"/>
      <c r="F13" s="99">
        <v>1</v>
      </c>
      <c r="G13" s="97"/>
      <c r="H13" s="98"/>
      <c r="I13" s="99"/>
      <c r="J13" s="97"/>
      <c r="K13" s="98"/>
      <c r="L13" s="99"/>
      <c r="M13" s="97"/>
      <c r="N13" s="98"/>
      <c r="O13" s="99">
        <v>1</v>
      </c>
      <c r="P13" s="97">
        <v>1</v>
      </c>
      <c r="Q13" s="98"/>
      <c r="R13" s="99"/>
      <c r="S13" s="97"/>
      <c r="T13" s="98"/>
      <c r="U13" s="99">
        <v>2</v>
      </c>
      <c r="V13" s="97"/>
      <c r="W13" s="98"/>
      <c r="X13" s="99"/>
      <c r="Y13" s="100">
        <f t="shared" si="0"/>
        <v>1</v>
      </c>
      <c r="Z13" s="101">
        <f t="shared" si="0"/>
        <v>0</v>
      </c>
      <c r="AA13" s="102">
        <f t="shared" si="0"/>
        <v>4</v>
      </c>
      <c r="AB13" s="103">
        <f t="shared" si="1"/>
        <v>5</v>
      </c>
    </row>
    <row r="14" spans="1:28" ht="12.75">
      <c r="A14" s="94"/>
      <c r="B14" s="95" t="s">
        <v>197</v>
      </c>
      <c r="C14" s="96" t="s">
        <v>16</v>
      </c>
      <c r="D14" s="190">
        <v>6</v>
      </c>
      <c r="E14" s="98">
        <v>23</v>
      </c>
      <c r="F14" s="118">
        <v>53</v>
      </c>
      <c r="G14" s="190">
        <v>4</v>
      </c>
      <c r="H14" s="98">
        <v>17</v>
      </c>
      <c r="I14" s="118">
        <v>43</v>
      </c>
      <c r="J14" s="190"/>
      <c r="K14" s="98"/>
      <c r="L14" s="118"/>
      <c r="M14" s="190"/>
      <c r="N14" s="98"/>
      <c r="O14" s="118">
        <v>2</v>
      </c>
      <c r="P14" s="190">
        <v>17</v>
      </c>
      <c r="Q14" s="98">
        <v>43</v>
      </c>
      <c r="R14" s="118">
        <v>78</v>
      </c>
      <c r="S14" s="190"/>
      <c r="T14" s="98"/>
      <c r="U14" s="118">
        <v>8</v>
      </c>
      <c r="V14" s="190"/>
      <c r="W14" s="98"/>
      <c r="X14" s="118"/>
      <c r="Y14" s="100">
        <f t="shared" si="0"/>
        <v>27</v>
      </c>
      <c r="Z14" s="101">
        <f t="shared" si="0"/>
        <v>83</v>
      </c>
      <c r="AA14" s="102">
        <f t="shared" si="0"/>
        <v>184</v>
      </c>
      <c r="AB14" s="103">
        <f t="shared" si="1"/>
        <v>294</v>
      </c>
    </row>
    <row r="15" spans="1:28" ht="12.75">
      <c r="A15" s="94"/>
      <c r="B15" s="95" t="s">
        <v>340</v>
      </c>
      <c r="C15" s="96" t="s">
        <v>16</v>
      </c>
      <c r="D15" s="190"/>
      <c r="E15" s="98"/>
      <c r="F15" s="174"/>
      <c r="G15" s="190"/>
      <c r="H15" s="98"/>
      <c r="I15" s="174"/>
      <c r="J15" s="190"/>
      <c r="K15" s="98"/>
      <c r="L15" s="174"/>
      <c r="M15" s="190"/>
      <c r="N15" s="98"/>
      <c r="O15" s="174"/>
      <c r="P15" s="190"/>
      <c r="Q15" s="98"/>
      <c r="R15" s="174"/>
      <c r="S15" s="190"/>
      <c r="T15" s="98"/>
      <c r="U15" s="174"/>
      <c r="V15" s="190"/>
      <c r="W15" s="98"/>
      <c r="X15" s="174"/>
      <c r="Y15" s="100">
        <f t="shared" si="0"/>
        <v>0</v>
      </c>
      <c r="Z15" s="101">
        <f t="shared" si="0"/>
        <v>0</v>
      </c>
      <c r="AA15" s="102">
        <f t="shared" si="0"/>
        <v>0</v>
      </c>
      <c r="AB15" s="103">
        <f t="shared" si="1"/>
        <v>0</v>
      </c>
    </row>
    <row r="16" spans="1:28" ht="12.75">
      <c r="A16" s="94"/>
      <c r="B16" s="95" t="s">
        <v>310</v>
      </c>
      <c r="C16" s="96" t="s">
        <v>16</v>
      </c>
      <c r="D16" s="190"/>
      <c r="E16" s="98"/>
      <c r="F16" s="174"/>
      <c r="G16" s="190"/>
      <c r="H16" s="98"/>
      <c r="I16" s="174"/>
      <c r="J16" s="190"/>
      <c r="K16" s="98"/>
      <c r="L16" s="174"/>
      <c r="M16" s="190"/>
      <c r="N16" s="98"/>
      <c r="O16" s="174"/>
      <c r="P16" s="190"/>
      <c r="Q16" s="98"/>
      <c r="R16" s="174"/>
      <c r="S16" s="190"/>
      <c r="T16" s="98"/>
      <c r="U16" s="174"/>
      <c r="V16" s="190"/>
      <c r="W16" s="98"/>
      <c r="X16" s="174"/>
      <c r="Y16" s="100">
        <f t="shared" si="0"/>
        <v>0</v>
      </c>
      <c r="Z16" s="101">
        <f t="shared" si="0"/>
        <v>0</v>
      </c>
      <c r="AA16" s="102">
        <f t="shared" si="0"/>
        <v>0</v>
      </c>
      <c r="AB16" s="103">
        <f t="shared" si="1"/>
        <v>0</v>
      </c>
    </row>
    <row r="17" spans="1:28" ht="12.75">
      <c r="A17" s="94"/>
      <c r="B17" s="95" t="s">
        <v>271</v>
      </c>
      <c r="C17" s="96" t="s">
        <v>16</v>
      </c>
      <c r="D17" s="190">
        <v>1</v>
      </c>
      <c r="E17" s="98"/>
      <c r="F17" s="174">
        <v>1</v>
      </c>
      <c r="G17" s="190"/>
      <c r="H17" s="98"/>
      <c r="I17" s="174"/>
      <c r="J17" s="190"/>
      <c r="K17" s="98"/>
      <c r="L17" s="174"/>
      <c r="M17" s="190">
        <v>1</v>
      </c>
      <c r="N17" s="98"/>
      <c r="O17" s="174">
        <v>1</v>
      </c>
      <c r="P17" s="190"/>
      <c r="Q17" s="98">
        <v>1</v>
      </c>
      <c r="R17" s="174"/>
      <c r="S17" s="190">
        <v>1</v>
      </c>
      <c r="T17" s="98">
        <v>4</v>
      </c>
      <c r="U17" s="174">
        <v>20</v>
      </c>
      <c r="V17" s="190"/>
      <c r="W17" s="98"/>
      <c r="X17" s="174"/>
      <c r="Y17" s="100">
        <f t="shared" si="0"/>
        <v>3</v>
      </c>
      <c r="Z17" s="101">
        <f t="shared" si="0"/>
        <v>5</v>
      </c>
      <c r="AA17" s="102">
        <f t="shared" si="0"/>
        <v>22</v>
      </c>
      <c r="AB17" s="103">
        <f t="shared" si="1"/>
        <v>30</v>
      </c>
    </row>
    <row r="18" spans="1:28" ht="12.75">
      <c r="A18" s="106"/>
      <c r="B18" s="95" t="s">
        <v>234</v>
      </c>
      <c r="C18" s="96" t="s">
        <v>16</v>
      </c>
      <c r="D18" s="190"/>
      <c r="E18" s="98">
        <v>1</v>
      </c>
      <c r="F18" s="174"/>
      <c r="G18" s="190"/>
      <c r="H18" s="98"/>
      <c r="I18" s="174"/>
      <c r="J18" s="190"/>
      <c r="K18" s="98"/>
      <c r="L18" s="174"/>
      <c r="M18" s="190"/>
      <c r="N18" s="98"/>
      <c r="O18" s="174">
        <v>1</v>
      </c>
      <c r="P18" s="190"/>
      <c r="Q18" s="98"/>
      <c r="R18" s="174">
        <v>1</v>
      </c>
      <c r="S18" s="190">
        <v>2</v>
      </c>
      <c r="T18" s="98">
        <v>6</v>
      </c>
      <c r="U18" s="174">
        <v>66</v>
      </c>
      <c r="V18" s="190"/>
      <c r="W18" s="98"/>
      <c r="X18" s="174"/>
      <c r="Y18" s="100">
        <f t="shared" si="0"/>
        <v>2</v>
      </c>
      <c r="Z18" s="101">
        <f t="shared" si="0"/>
        <v>7</v>
      </c>
      <c r="AA18" s="102">
        <f t="shared" si="0"/>
        <v>68</v>
      </c>
      <c r="AB18" s="103">
        <f t="shared" si="1"/>
        <v>77</v>
      </c>
    </row>
    <row r="19" spans="1:28" ht="12.75">
      <c r="A19" s="106"/>
      <c r="B19" s="95" t="s">
        <v>272</v>
      </c>
      <c r="C19" s="96" t="s">
        <v>16</v>
      </c>
      <c r="D19" s="190"/>
      <c r="E19" s="98"/>
      <c r="F19" s="174"/>
      <c r="G19" s="190"/>
      <c r="H19" s="98"/>
      <c r="I19" s="174"/>
      <c r="J19" s="190"/>
      <c r="K19" s="98"/>
      <c r="L19" s="174"/>
      <c r="M19" s="190"/>
      <c r="N19" s="98"/>
      <c r="O19" s="174"/>
      <c r="P19" s="190"/>
      <c r="Q19" s="98"/>
      <c r="R19" s="174"/>
      <c r="S19" s="190"/>
      <c r="T19" s="98"/>
      <c r="U19" s="174">
        <v>5</v>
      </c>
      <c r="V19" s="190"/>
      <c r="W19" s="98"/>
      <c r="X19" s="174"/>
      <c r="Y19" s="100">
        <f t="shared" si="0"/>
        <v>0</v>
      </c>
      <c r="Z19" s="101">
        <f t="shared" si="0"/>
        <v>0</v>
      </c>
      <c r="AA19" s="102">
        <f t="shared" si="0"/>
        <v>5</v>
      </c>
      <c r="AB19" s="103">
        <f t="shared" si="1"/>
        <v>5</v>
      </c>
    </row>
    <row r="20" spans="1:28" ht="12.75">
      <c r="A20" s="107"/>
      <c r="B20" s="95" t="s">
        <v>19</v>
      </c>
      <c r="C20" s="96" t="s">
        <v>16</v>
      </c>
      <c r="D20" s="190"/>
      <c r="E20" s="98"/>
      <c r="F20" s="174">
        <v>1</v>
      </c>
      <c r="G20" s="190"/>
      <c r="H20" s="98"/>
      <c r="I20" s="174"/>
      <c r="J20" s="190"/>
      <c r="K20" s="98"/>
      <c r="L20" s="174"/>
      <c r="M20" s="190"/>
      <c r="N20" s="98"/>
      <c r="O20" s="174"/>
      <c r="P20" s="190"/>
      <c r="Q20" s="98"/>
      <c r="R20" s="174"/>
      <c r="S20" s="190">
        <v>2</v>
      </c>
      <c r="T20" s="98">
        <v>2</v>
      </c>
      <c r="U20" s="174">
        <v>25</v>
      </c>
      <c r="V20" s="190"/>
      <c r="W20" s="98"/>
      <c r="X20" s="174"/>
      <c r="Y20" s="100">
        <f t="shared" si="0"/>
        <v>2</v>
      </c>
      <c r="Z20" s="101">
        <f t="shared" si="0"/>
        <v>2</v>
      </c>
      <c r="AA20" s="102">
        <f t="shared" si="0"/>
        <v>26</v>
      </c>
      <c r="AB20" s="103">
        <f t="shared" si="1"/>
        <v>30</v>
      </c>
    </row>
    <row r="21" spans="1:28" ht="12.75">
      <c r="A21" s="107"/>
      <c r="B21" s="95" t="s">
        <v>20</v>
      </c>
      <c r="C21" s="96" t="s">
        <v>16</v>
      </c>
      <c r="D21" s="190"/>
      <c r="E21" s="98"/>
      <c r="F21" s="174"/>
      <c r="G21" s="190"/>
      <c r="H21" s="98"/>
      <c r="I21" s="174"/>
      <c r="J21" s="190"/>
      <c r="K21" s="98"/>
      <c r="L21" s="174"/>
      <c r="M21" s="190"/>
      <c r="N21" s="98">
        <v>1</v>
      </c>
      <c r="O21" s="174"/>
      <c r="P21" s="190"/>
      <c r="Q21" s="98"/>
      <c r="R21" s="174"/>
      <c r="S21" s="190">
        <v>1</v>
      </c>
      <c r="T21" s="98">
        <v>3</v>
      </c>
      <c r="U21" s="174">
        <v>11</v>
      </c>
      <c r="V21" s="190"/>
      <c r="W21" s="98"/>
      <c r="X21" s="174"/>
      <c r="Y21" s="100">
        <f t="shared" si="0"/>
        <v>1</v>
      </c>
      <c r="Z21" s="101">
        <f t="shared" si="0"/>
        <v>4</v>
      </c>
      <c r="AA21" s="102">
        <f t="shared" si="0"/>
        <v>11</v>
      </c>
      <c r="AB21" s="103">
        <f t="shared" si="1"/>
        <v>16</v>
      </c>
    </row>
    <row r="22" spans="1:28" ht="25.5">
      <c r="A22" s="107"/>
      <c r="B22" s="95" t="s">
        <v>21</v>
      </c>
      <c r="C22" s="96" t="s">
        <v>16</v>
      </c>
      <c r="D22" s="190"/>
      <c r="E22" s="98"/>
      <c r="F22" s="118"/>
      <c r="G22" s="190"/>
      <c r="H22" s="98"/>
      <c r="I22" s="118"/>
      <c r="J22" s="190"/>
      <c r="K22" s="98"/>
      <c r="L22" s="118"/>
      <c r="M22" s="190"/>
      <c r="N22" s="98"/>
      <c r="O22" s="118"/>
      <c r="P22" s="190"/>
      <c r="Q22" s="98"/>
      <c r="R22" s="118"/>
      <c r="S22" s="190"/>
      <c r="T22" s="98">
        <v>2</v>
      </c>
      <c r="U22" s="118">
        <v>30</v>
      </c>
      <c r="V22" s="190"/>
      <c r="W22" s="98"/>
      <c r="X22" s="118"/>
      <c r="Y22" s="100">
        <f t="shared" si="0"/>
        <v>0</v>
      </c>
      <c r="Z22" s="101">
        <f t="shared" si="0"/>
        <v>2</v>
      </c>
      <c r="AA22" s="102">
        <f t="shared" si="0"/>
        <v>30</v>
      </c>
      <c r="AB22" s="103">
        <f t="shared" si="1"/>
        <v>32</v>
      </c>
    </row>
    <row r="23" spans="1:28" ht="31.5">
      <c r="A23" s="28"/>
      <c r="B23" s="29" t="s">
        <v>218</v>
      </c>
      <c r="C23" s="30" t="s">
        <v>16</v>
      </c>
      <c r="D23" s="31">
        <f>SUM(D9:D22)</f>
        <v>11</v>
      </c>
      <c r="E23" s="31">
        <f aca="true" t="shared" si="2" ref="E23:X23">SUM(E9:E22)</f>
        <v>42</v>
      </c>
      <c r="F23" s="31">
        <f t="shared" si="2"/>
        <v>138</v>
      </c>
      <c r="G23" s="31">
        <f t="shared" si="2"/>
        <v>4</v>
      </c>
      <c r="H23" s="31">
        <f t="shared" si="2"/>
        <v>17</v>
      </c>
      <c r="I23" s="31">
        <f t="shared" si="2"/>
        <v>61</v>
      </c>
      <c r="J23" s="31">
        <f t="shared" si="2"/>
        <v>0</v>
      </c>
      <c r="K23" s="31">
        <f t="shared" si="2"/>
        <v>0</v>
      </c>
      <c r="L23" s="31">
        <f t="shared" si="2"/>
        <v>1</v>
      </c>
      <c r="M23" s="31">
        <f t="shared" si="2"/>
        <v>1</v>
      </c>
      <c r="N23" s="31">
        <f t="shared" si="2"/>
        <v>3</v>
      </c>
      <c r="O23" s="31">
        <f t="shared" si="2"/>
        <v>10</v>
      </c>
      <c r="P23" s="31">
        <f t="shared" si="2"/>
        <v>35</v>
      </c>
      <c r="Q23" s="31">
        <f t="shared" si="2"/>
        <v>90</v>
      </c>
      <c r="R23" s="31">
        <f t="shared" si="2"/>
        <v>282</v>
      </c>
      <c r="S23" s="31">
        <f t="shared" si="2"/>
        <v>31</v>
      </c>
      <c r="T23" s="31">
        <f t="shared" si="2"/>
        <v>126</v>
      </c>
      <c r="U23" s="31">
        <f t="shared" si="2"/>
        <v>860</v>
      </c>
      <c r="V23" s="31">
        <f t="shared" si="2"/>
        <v>0</v>
      </c>
      <c r="W23" s="31">
        <f t="shared" si="2"/>
        <v>0</v>
      </c>
      <c r="X23" s="31">
        <f t="shared" si="2"/>
        <v>0</v>
      </c>
      <c r="Y23" s="31">
        <f t="shared" si="0"/>
        <v>82</v>
      </c>
      <c r="Z23" s="32">
        <f t="shared" si="0"/>
        <v>278</v>
      </c>
      <c r="AA23" s="33">
        <f t="shared" si="0"/>
        <v>1352</v>
      </c>
      <c r="AB23" s="34">
        <f t="shared" si="1"/>
        <v>1712</v>
      </c>
    </row>
    <row r="24" spans="1:28" ht="15.75">
      <c r="A24" s="35"/>
      <c r="B24" s="36" t="s">
        <v>23</v>
      </c>
      <c r="C24" s="23" t="s">
        <v>23</v>
      </c>
      <c r="D24" s="24">
        <v>10</v>
      </c>
      <c r="E24" s="25">
        <v>40</v>
      </c>
      <c r="F24" s="26">
        <v>119</v>
      </c>
      <c r="G24" s="24">
        <v>1</v>
      </c>
      <c r="H24" s="25"/>
      <c r="I24" s="26">
        <v>9</v>
      </c>
      <c r="J24" s="24"/>
      <c r="K24" s="25"/>
      <c r="L24" s="26">
        <v>2</v>
      </c>
      <c r="M24" s="24"/>
      <c r="N24" s="25">
        <v>3</v>
      </c>
      <c r="O24" s="26">
        <v>10</v>
      </c>
      <c r="P24" s="24">
        <v>12</v>
      </c>
      <c r="Q24" s="25">
        <v>93</v>
      </c>
      <c r="R24" s="26">
        <v>270</v>
      </c>
      <c r="S24" s="24">
        <v>3</v>
      </c>
      <c r="T24" s="25">
        <v>35</v>
      </c>
      <c r="U24" s="26">
        <v>245</v>
      </c>
      <c r="V24" s="24"/>
      <c r="W24" s="25"/>
      <c r="X24" s="26"/>
      <c r="Y24" s="24">
        <f t="shared" si="0"/>
        <v>26</v>
      </c>
      <c r="Z24" s="25">
        <f t="shared" si="0"/>
        <v>171</v>
      </c>
      <c r="AA24" s="26">
        <f t="shared" si="0"/>
        <v>655</v>
      </c>
      <c r="AB24" s="27">
        <f t="shared" si="1"/>
        <v>852</v>
      </c>
    </row>
    <row r="25" spans="1:28" ht="12.75">
      <c r="A25" s="107"/>
      <c r="B25" s="95" t="s">
        <v>24</v>
      </c>
      <c r="C25" s="96" t="s">
        <v>23</v>
      </c>
      <c r="D25" s="97">
        <v>3</v>
      </c>
      <c r="E25" s="98">
        <v>22</v>
      </c>
      <c r="F25" s="99">
        <v>58</v>
      </c>
      <c r="G25" s="97"/>
      <c r="H25" s="98"/>
      <c r="I25" s="99">
        <v>3</v>
      </c>
      <c r="J25" s="97"/>
      <c r="K25" s="98"/>
      <c r="L25" s="99"/>
      <c r="M25" s="97"/>
      <c r="N25" s="98"/>
      <c r="O25" s="99">
        <v>1</v>
      </c>
      <c r="P25" s="97">
        <v>2</v>
      </c>
      <c r="Q25" s="98">
        <v>57</v>
      </c>
      <c r="R25" s="99">
        <v>165</v>
      </c>
      <c r="S25" s="97">
        <v>1</v>
      </c>
      <c r="T25" s="98">
        <v>5</v>
      </c>
      <c r="U25" s="99">
        <v>63</v>
      </c>
      <c r="V25" s="97"/>
      <c r="W25" s="98"/>
      <c r="X25" s="99"/>
      <c r="Y25" s="100">
        <f t="shared" si="0"/>
        <v>6</v>
      </c>
      <c r="Z25" s="101">
        <f t="shared" si="0"/>
        <v>84</v>
      </c>
      <c r="AA25" s="102">
        <f t="shared" si="0"/>
        <v>290</v>
      </c>
      <c r="AB25" s="103">
        <f t="shared" si="1"/>
        <v>380</v>
      </c>
    </row>
    <row r="26" spans="1:28" ht="12.75">
      <c r="A26" s="107"/>
      <c r="B26" s="95" t="s">
        <v>25</v>
      </c>
      <c r="C26" s="96" t="s">
        <v>23</v>
      </c>
      <c r="D26" s="97">
        <v>7</v>
      </c>
      <c r="E26" s="98">
        <v>17</v>
      </c>
      <c r="F26" s="99">
        <v>57</v>
      </c>
      <c r="G26" s="97">
        <v>1</v>
      </c>
      <c r="H26" s="98"/>
      <c r="I26" s="99">
        <v>1</v>
      </c>
      <c r="J26" s="97"/>
      <c r="K26" s="98"/>
      <c r="L26" s="99">
        <v>2</v>
      </c>
      <c r="M26" s="97"/>
      <c r="N26" s="98">
        <v>2</v>
      </c>
      <c r="O26" s="99">
        <v>5</v>
      </c>
      <c r="P26" s="97">
        <v>10</v>
      </c>
      <c r="Q26" s="98">
        <v>36</v>
      </c>
      <c r="R26" s="99">
        <v>103</v>
      </c>
      <c r="S26" s="97">
        <v>1</v>
      </c>
      <c r="T26" s="98">
        <v>19</v>
      </c>
      <c r="U26" s="99">
        <v>90</v>
      </c>
      <c r="V26" s="97"/>
      <c r="W26" s="98"/>
      <c r="X26" s="99"/>
      <c r="Y26" s="100">
        <f t="shared" si="0"/>
        <v>19</v>
      </c>
      <c r="Z26" s="101">
        <f t="shared" si="0"/>
        <v>74</v>
      </c>
      <c r="AA26" s="102">
        <f t="shared" si="0"/>
        <v>258</v>
      </c>
      <c r="AB26" s="103">
        <f t="shared" si="1"/>
        <v>351</v>
      </c>
    </row>
    <row r="27" spans="1:28" ht="12.75">
      <c r="A27" s="108"/>
      <c r="B27" s="95" t="s">
        <v>154</v>
      </c>
      <c r="C27" s="96" t="s">
        <v>23</v>
      </c>
      <c r="D27" s="97"/>
      <c r="E27" s="98"/>
      <c r="F27" s="99"/>
      <c r="G27" s="97"/>
      <c r="H27" s="98"/>
      <c r="I27" s="99">
        <v>5</v>
      </c>
      <c r="J27" s="97"/>
      <c r="K27" s="98"/>
      <c r="L27" s="99"/>
      <c r="M27" s="97"/>
      <c r="N27" s="98">
        <v>1</v>
      </c>
      <c r="O27" s="99">
        <v>2</v>
      </c>
      <c r="P27" s="97"/>
      <c r="Q27" s="98"/>
      <c r="R27" s="99"/>
      <c r="S27" s="97"/>
      <c r="T27" s="98">
        <v>3</v>
      </c>
      <c r="U27" s="99">
        <v>13</v>
      </c>
      <c r="V27" s="97"/>
      <c r="W27" s="98"/>
      <c r="X27" s="99"/>
      <c r="Y27" s="100">
        <f t="shared" si="0"/>
        <v>0</v>
      </c>
      <c r="Z27" s="101">
        <f t="shared" si="0"/>
        <v>4</v>
      </c>
      <c r="AA27" s="102">
        <f t="shared" si="0"/>
        <v>20</v>
      </c>
      <c r="AB27" s="103">
        <f t="shared" si="1"/>
        <v>24</v>
      </c>
    </row>
    <row r="28" spans="1:28" ht="12.75">
      <c r="A28" s="107"/>
      <c r="B28" s="95" t="s">
        <v>126</v>
      </c>
      <c r="C28" s="96" t="s">
        <v>23</v>
      </c>
      <c r="D28" s="97"/>
      <c r="E28" s="98">
        <v>1</v>
      </c>
      <c r="F28" s="99">
        <v>4</v>
      </c>
      <c r="G28" s="97"/>
      <c r="H28" s="98"/>
      <c r="I28" s="99"/>
      <c r="J28" s="97"/>
      <c r="K28" s="98"/>
      <c r="L28" s="99"/>
      <c r="M28" s="97"/>
      <c r="N28" s="98"/>
      <c r="O28" s="99">
        <v>1</v>
      </c>
      <c r="P28" s="111"/>
      <c r="Q28" s="112"/>
      <c r="R28" s="113">
        <v>1</v>
      </c>
      <c r="S28" s="97">
        <v>1</v>
      </c>
      <c r="T28" s="98">
        <v>1</v>
      </c>
      <c r="U28" s="99">
        <v>6</v>
      </c>
      <c r="V28" s="111"/>
      <c r="W28" s="112"/>
      <c r="X28" s="113"/>
      <c r="Y28" s="100">
        <f t="shared" si="0"/>
        <v>1</v>
      </c>
      <c r="Z28" s="101">
        <f t="shared" si="0"/>
        <v>2</v>
      </c>
      <c r="AA28" s="102">
        <f t="shared" si="0"/>
        <v>12</v>
      </c>
      <c r="AB28" s="103">
        <f t="shared" si="1"/>
        <v>15</v>
      </c>
    </row>
    <row r="29" spans="1:28" ht="12.75">
      <c r="A29" s="107"/>
      <c r="B29" s="149" t="s">
        <v>38</v>
      </c>
      <c r="C29" s="96" t="s">
        <v>23</v>
      </c>
      <c r="D29" s="190"/>
      <c r="E29" s="98"/>
      <c r="F29" s="118"/>
      <c r="G29" s="190"/>
      <c r="H29" s="98"/>
      <c r="I29" s="118"/>
      <c r="J29" s="97"/>
      <c r="K29" s="98"/>
      <c r="L29" s="99"/>
      <c r="M29" s="97"/>
      <c r="N29" s="98"/>
      <c r="O29" s="119"/>
      <c r="P29" s="97"/>
      <c r="Q29" s="98"/>
      <c r="R29" s="99"/>
      <c r="S29" s="118"/>
      <c r="T29" s="98">
        <v>2</v>
      </c>
      <c r="U29" s="119">
        <v>1</v>
      </c>
      <c r="V29" s="97"/>
      <c r="W29" s="98"/>
      <c r="X29" s="99"/>
      <c r="Y29" s="100">
        <f t="shared" si="0"/>
        <v>0</v>
      </c>
      <c r="Z29" s="101">
        <f t="shared" si="0"/>
        <v>2</v>
      </c>
      <c r="AA29" s="102">
        <f t="shared" si="0"/>
        <v>1</v>
      </c>
      <c r="AB29" s="103">
        <f t="shared" si="1"/>
        <v>3</v>
      </c>
    </row>
    <row r="30" spans="1:28" ht="25.5">
      <c r="A30" s="107"/>
      <c r="B30" s="149" t="s">
        <v>28</v>
      </c>
      <c r="C30" s="96" t="s">
        <v>23</v>
      </c>
      <c r="D30" s="190"/>
      <c r="E30" s="98"/>
      <c r="F30" s="174"/>
      <c r="G30" s="190"/>
      <c r="H30" s="98"/>
      <c r="I30" s="174"/>
      <c r="J30" s="97"/>
      <c r="K30" s="98"/>
      <c r="L30" s="99"/>
      <c r="M30" s="97"/>
      <c r="N30" s="98"/>
      <c r="O30" s="99">
        <v>1</v>
      </c>
      <c r="P30" s="175"/>
      <c r="Q30" s="184"/>
      <c r="R30" s="185">
        <v>1</v>
      </c>
      <c r="S30" s="97"/>
      <c r="T30" s="98">
        <v>5</v>
      </c>
      <c r="U30" s="99">
        <v>67</v>
      </c>
      <c r="V30" s="175"/>
      <c r="W30" s="184"/>
      <c r="X30" s="185"/>
      <c r="Y30" s="100">
        <f t="shared" si="0"/>
        <v>0</v>
      </c>
      <c r="Z30" s="101">
        <f t="shared" si="0"/>
        <v>5</v>
      </c>
      <c r="AA30" s="102">
        <f t="shared" si="0"/>
        <v>69</v>
      </c>
      <c r="AB30" s="103">
        <f t="shared" si="1"/>
        <v>74</v>
      </c>
    </row>
    <row r="31" spans="1:28" ht="12.75">
      <c r="A31" s="107"/>
      <c r="B31" s="95" t="s">
        <v>29</v>
      </c>
      <c r="C31" s="96" t="s">
        <v>23</v>
      </c>
      <c r="D31" s="190"/>
      <c r="E31" s="98"/>
      <c r="F31" s="118"/>
      <c r="G31" s="190"/>
      <c r="H31" s="98"/>
      <c r="I31" s="118"/>
      <c r="J31" s="190"/>
      <c r="K31" s="98"/>
      <c r="L31" s="118"/>
      <c r="M31" s="190"/>
      <c r="N31" s="98"/>
      <c r="O31" s="118"/>
      <c r="P31" s="190"/>
      <c r="Q31" s="98"/>
      <c r="R31" s="118"/>
      <c r="S31" s="190"/>
      <c r="T31" s="98"/>
      <c r="U31" s="118">
        <v>5</v>
      </c>
      <c r="V31" s="190"/>
      <c r="W31" s="98"/>
      <c r="X31" s="118"/>
      <c r="Y31" s="100">
        <f t="shared" si="0"/>
        <v>0</v>
      </c>
      <c r="Z31" s="101">
        <f t="shared" si="0"/>
        <v>0</v>
      </c>
      <c r="AA31" s="102">
        <f t="shared" si="0"/>
        <v>5</v>
      </c>
      <c r="AB31" s="103">
        <f t="shared" si="1"/>
        <v>5</v>
      </c>
    </row>
    <row r="32" spans="1:28" ht="31.5">
      <c r="A32" s="28"/>
      <c r="B32" s="29" t="s">
        <v>219</v>
      </c>
      <c r="C32" s="30" t="s">
        <v>23</v>
      </c>
      <c r="D32" s="31">
        <f>SUM(D25:D31)</f>
        <v>10</v>
      </c>
      <c r="E32" s="31">
        <f aca="true" t="shared" si="3" ref="E32:X32">SUM(E25:E31)</f>
        <v>40</v>
      </c>
      <c r="F32" s="31">
        <f t="shared" si="3"/>
        <v>119</v>
      </c>
      <c r="G32" s="31">
        <f t="shared" si="3"/>
        <v>1</v>
      </c>
      <c r="H32" s="31">
        <f t="shared" si="3"/>
        <v>0</v>
      </c>
      <c r="I32" s="31">
        <f t="shared" si="3"/>
        <v>9</v>
      </c>
      <c r="J32" s="31">
        <f t="shared" si="3"/>
        <v>0</v>
      </c>
      <c r="K32" s="31">
        <f t="shared" si="3"/>
        <v>0</v>
      </c>
      <c r="L32" s="31">
        <f t="shared" si="3"/>
        <v>2</v>
      </c>
      <c r="M32" s="31">
        <f t="shared" si="3"/>
        <v>0</v>
      </c>
      <c r="N32" s="31">
        <f t="shared" si="3"/>
        <v>3</v>
      </c>
      <c r="O32" s="31">
        <f t="shared" si="3"/>
        <v>10</v>
      </c>
      <c r="P32" s="31">
        <f t="shared" si="3"/>
        <v>12</v>
      </c>
      <c r="Q32" s="31">
        <f t="shared" si="3"/>
        <v>93</v>
      </c>
      <c r="R32" s="31">
        <f t="shared" si="3"/>
        <v>270</v>
      </c>
      <c r="S32" s="31">
        <f t="shared" si="3"/>
        <v>3</v>
      </c>
      <c r="T32" s="31">
        <f t="shared" si="3"/>
        <v>35</v>
      </c>
      <c r="U32" s="31">
        <f t="shared" si="3"/>
        <v>245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0"/>
        <v>26</v>
      </c>
      <c r="Z32" s="32">
        <f t="shared" si="0"/>
        <v>171</v>
      </c>
      <c r="AA32" s="33">
        <f t="shared" si="0"/>
        <v>655</v>
      </c>
      <c r="AB32" s="34">
        <f t="shared" si="1"/>
        <v>852</v>
      </c>
    </row>
    <row r="33" spans="1:28" ht="15.75">
      <c r="A33" s="35"/>
      <c r="B33" s="36" t="s">
        <v>30</v>
      </c>
      <c r="C33" s="23" t="s">
        <v>30</v>
      </c>
      <c r="D33" s="24">
        <v>20</v>
      </c>
      <c r="E33" s="25">
        <v>51</v>
      </c>
      <c r="F33" s="26">
        <v>182</v>
      </c>
      <c r="G33" s="24">
        <v>14</v>
      </c>
      <c r="H33" s="25">
        <v>33</v>
      </c>
      <c r="I33" s="26">
        <v>81</v>
      </c>
      <c r="J33" s="24"/>
      <c r="K33" s="25"/>
      <c r="L33" s="26">
        <v>3</v>
      </c>
      <c r="M33" s="24">
        <v>3</v>
      </c>
      <c r="N33" s="25">
        <v>5</v>
      </c>
      <c r="O33" s="26">
        <v>24</v>
      </c>
      <c r="P33" s="24">
        <v>54</v>
      </c>
      <c r="Q33" s="25">
        <v>136</v>
      </c>
      <c r="R33" s="26">
        <v>483</v>
      </c>
      <c r="S33" s="24">
        <v>51</v>
      </c>
      <c r="T33" s="25">
        <v>109</v>
      </c>
      <c r="U33" s="26">
        <v>701</v>
      </c>
      <c r="V33" s="24"/>
      <c r="W33" s="25"/>
      <c r="X33" s="26"/>
      <c r="Y33" s="24">
        <f t="shared" si="0"/>
        <v>142</v>
      </c>
      <c r="Z33" s="25">
        <f t="shared" si="0"/>
        <v>334</v>
      </c>
      <c r="AA33" s="26">
        <f t="shared" si="0"/>
        <v>1474</v>
      </c>
      <c r="AB33" s="27">
        <f t="shared" si="1"/>
        <v>1950</v>
      </c>
    </row>
    <row r="34" spans="1:28" ht="12.75">
      <c r="A34" s="107"/>
      <c r="B34" s="95" t="s">
        <v>206</v>
      </c>
      <c r="C34" s="96" t="s">
        <v>30</v>
      </c>
      <c r="D34" s="190">
        <v>4</v>
      </c>
      <c r="E34" s="98">
        <v>4</v>
      </c>
      <c r="F34" s="118">
        <v>25</v>
      </c>
      <c r="G34" s="190"/>
      <c r="H34" s="98"/>
      <c r="I34" s="118"/>
      <c r="J34" s="190"/>
      <c r="K34" s="98"/>
      <c r="L34" s="118">
        <v>2</v>
      </c>
      <c r="M34" s="190">
        <v>1</v>
      </c>
      <c r="N34" s="98"/>
      <c r="O34" s="118">
        <v>2</v>
      </c>
      <c r="P34" s="190">
        <v>11</v>
      </c>
      <c r="Q34" s="98">
        <v>14</v>
      </c>
      <c r="R34" s="118">
        <v>94</v>
      </c>
      <c r="S34" s="190">
        <v>8</v>
      </c>
      <c r="T34" s="98">
        <v>38</v>
      </c>
      <c r="U34" s="118">
        <v>230</v>
      </c>
      <c r="V34" s="190"/>
      <c r="W34" s="98"/>
      <c r="X34" s="118"/>
      <c r="Y34" s="100">
        <f t="shared" si="0"/>
        <v>24</v>
      </c>
      <c r="Z34" s="101">
        <f t="shared" si="0"/>
        <v>56</v>
      </c>
      <c r="AA34" s="102">
        <f t="shared" si="0"/>
        <v>353</v>
      </c>
      <c r="AB34" s="103">
        <f t="shared" si="1"/>
        <v>433</v>
      </c>
    </row>
    <row r="35" spans="1:28" ht="12.75">
      <c r="A35" s="107"/>
      <c r="B35" s="95" t="s">
        <v>32</v>
      </c>
      <c r="C35" s="96" t="s">
        <v>30</v>
      </c>
      <c r="D35" s="190">
        <v>3</v>
      </c>
      <c r="E35" s="98">
        <v>7</v>
      </c>
      <c r="F35" s="174">
        <v>55</v>
      </c>
      <c r="G35" s="190"/>
      <c r="H35" s="98"/>
      <c r="I35" s="174"/>
      <c r="J35" s="190"/>
      <c r="K35" s="98"/>
      <c r="L35" s="174">
        <v>1</v>
      </c>
      <c r="M35" s="190"/>
      <c r="N35" s="98"/>
      <c r="O35" s="174">
        <v>3</v>
      </c>
      <c r="P35" s="190">
        <v>11</v>
      </c>
      <c r="Q35" s="98">
        <v>32</v>
      </c>
      <c r="R35" s="174">
        <v>144</v>
      </c>
      <c r="S35" s="190">
        <v>8</v>
      </c>
      <c r="T35" s="98">
        <v>15</v>
      </c>
      <c r="U35" s="174">
        <v>113</v>
      </c>
      <c r="V35" s="190"/>
      <c r="W35" s="98"/>
      <c r="X35" s="174"/>
      <c r="Y35" s="100">
        <f t="shared" si="0"/>
        <v>22</v>
      </c>
      <c r="Z35" s="101">
        <f t="shared" si="0"/>
        <v>54</v>
      </c>
      <c r="AA35" s="102">
        <f t="shared" si="0"/>
        <v>316</v>
      </c>
      <c r="AB35" s="103">
        <f>Y35+Z35+AA35</f>
        <v>392</v>
      </c>
    </row>
    <row r="36" spans="1:28" ht="12.75">
      <c r="A36" s="107"/>
      <c r="B36" s="95" t="s">
        <v>33</v>
      </c>
      <c r="C36" s="96" t="s">
        <v>30</v>
      </c>
      <c r="D36" s="190">
        <v>6</v>
      </c>
      <c r="E36" s="98">
        <v>18</v>
      </c>
      <c r="F36" s="118">
        <v>29</v>
      </c>
      <c r="G36" s="190"/>
      <c r="H36" s="98"/>
      <c r="I36" s="118"/>
      <c r="J36" s="190"/>
      <c r="K36" s="98"/>
      <c r="L36" s="118"/>
      <c r="M36" s="190"/>
      <c r="N36" s="98">
        <v>1</v>
      </c>
      <c r="O36" s="118">
        <v>1</v>
      </c>
      <c r="P36" s="190">
        <v>11</v>
      </c>
      <c r="Q36" s="98">
        <v>48</v>
      </c>
      <c r="R36" s="118">
        <v>101</v>
      </c>
      <c r="S36" s="190">
        <v>14</v>
      </c>
      <c r="T36" s="98">
        <v>21</v>
      </c>
      <c r="U36" s="118">
        <v>68</v>
      </c>
      <c r="V36" s="190"/>
      <c r="W36" s="98"/>
      <c r="X36" s="118"/>
      <c r="Y36" s="100">
        <f t="shared" si="0"/>
        <v>31</v>
      </c>
      <c r="Z36" s="101">
        <f t="shared" si="0"/>
        <v>88</v>
      </c>
      <c r="AA36" s="102">
        <f t="shared" si="0"/>
        <v>199</v>
      </c>
      <c r="AB36" s="103">
        <f t="shared" si="1"/>
        <v>318</v>
      </c>
    </row>
    <row r="37" spans="1:28" ht="12.75">
      <c r="A37" s="107"/>
      <c r="B37" s="95" t="s">
        <v>66</v>
      </c>
      <c r="C37" s="96" t="s">
        <v>30</v>
      </c>
      <c r="D37" s="190">
        <v>1</v>
      </c>
      <c r="E37" s="98">
        <v>4</v>
      </c>
      <c r="F37" s="174">
        <v>7</v>
      </c>
      <c r="G37" s="190"/>
      <c r="H37" s="98"/>
      <c r="I37" s="174"/>
      <c r="J37" s="190"/>
      <c r="K37" s="98"/>
      <c r="L37" s="174"/>
      <c r="M37" s="190"/>
      <c r="N37" s="98"/>
      <c r="O37" s="174">
        <v>1</v>
      </c>
      <c r="P37" s="190">
        <v>2</v>
      </c>
      <c r="Q37" s="98">
        <v>7</v>
      </c>
      <c r="R37" s="174">
        <v>8</v>
      </c>
      <c r="S37" s="190">
        <v>8</v>
      </c>
      <c r="T37" s="98">
        <v>5</v>
      </c>
      <c r="U37" s="174">
        <v>59</v>
      </c>
      <c r="V37" s="190"/>
      <c r="W37" s="98"/>
      <c r="X37" s="174"/>
      <c r="Y37" s="100">
        <f aca="true" t="shared" si="4" ref="Y37:AA51">D37+G37+J37+M37+P37+S37+V37</f>
        <v>11</v>
      </c>
      <c r="Z37" s="101">
        <f t="shared" si="4"/>
        <v>16</v>
      </c>
      <c r="AA37" s="102">
        <f t="shared" si="4"/>
        <v>75</v>
      </c>
      <c r="AB37" s="103">
        <f t="shared" si="1"/>
        <v>102</v>
      </c>
    </row>
    <row r="38" spans="1:28" ht="12.75">
      <c r="A38" s="107"/>
      <c r="B38" s="95" t="s">
        <v>78</v>
      </c>
      <c r="C38" s="96" t="s">
        <v>30</v>
      </c>
      <c r="D38" s="190">
        <v>2</v>
      </c>
      <c r="E38" s="98">
        <v>9</v>
      </c>
      <c r="F38" s="174">
        <v>41</v>
      </c>
      <c r="G38" s="190"/>
      <c r="H38" s="98">
        <v>1</v>
      </c>
      <c r="I38" s="174">
        <v>3</v>
      </c>
      <c r="J38" s="190"/>
      <c r="K38" s="98"/>
      <c r="L38" s="174"/>
      <c r="M38" s="190"/>
      <c r="N38" s="98">
        <v>1</v>
      </c>
      <c r="O38" s="174">
        <v>3</v>
      </c>
      <c r="P38" s="190">
        <v>9</v>
      </c>
      <c r="Q38" s="98">
        <v>13</v>
      </c>
      <c r="R38" s="174">
        <v>71</v>
      </c>
      <c r="S38" s="190">
        <v>5</v>
      </c>
      <c r="T38" s="98">
        <v>9</v>
      </c>
      <c r="U38" s="174">
        <v>141</v>
      </c>
      <c r="V38" s="190"/>
      <c r="W38" s="98"/>
      <c r="X38" s="174"/>
      <c r="Y38" s="100">
        <f t="shared" si="4"/>
        <v>16</v>
      </c>
      <c r="Z38" s="101">
        <f t="shared" si="4"/>
        <v>33</v>
      </c>
      <c r="AA38" s="102">
        <f t="shared" si="4"/>
        <v>259</v>
      </c>
      <c r="AB38" s="103">
        <f t="shared" si="1"/>
        <v>308</v>
      </c>
    </row>
    <row r="39" spans="1:28" ht="12.75">
      <c r="A39" s="107"/>
      <c r="B39" s="95" t="s">
        <v>157</v>
      </c>
      <c r="C39" s="96" t="s">
        <v>30</v>
      </c>
      <c r="D39" s="190">
        <v>2</v>
      </c>
      <c r="E39" s="98">
        <v>4</v>
      </c>
      <c r="F39" s="118">
        <v>10</v>
      </c>
      <c r="G39" s="190"/>
      <c r="H39" s="98"/>
      <c r="I39" s="118"/>
      <c r="J39" s="190"/>
      <c r="K39" s="98"/>
      <c r="L39" s="118"/>
      <c r="M39" s="190"/>
      <c r="N39" s="98">
        <v>1</v>
      </c>
      <c r="O39" s="118">
        <v>5</v>
      </c>
      <c r="P39" s="190">
        <v>6</v>
      </c>
      <c r="Q39" s="98">
        <v>15</v>
      </c>
      <c r="R39" s="118">
        <v>45</v>
      </c>
      <c r="S39" s="190">
        <v>2</v>
      </c>
      <c r="T39" s="98">
        <v>3</v>
      </c>
      <c r="U39" s="118">
        <v>21</v>
      </c>
      <c r="V39" s="190"/>
      <c r="W39" s="98"/>
      <c r="X39" s="118"/>
      <c r="Y39" s="100">
        <f t="shared" si="4"/>
        <v>10</v>
      </c>
      <c r="Z39" s="101">
        <f t="shared" si="4"/>
        <v>23</v>
      </c>
      <c r="AA39" s="102">
        <f t="shared" si="4"/>
        <v>81</v>
      </c>
      <c r="AB39" s="103">
        <f t="shared" si="1"/>
        <v>114</v>
      </c>
    </row>
    <row r="40" spans="1:28" ht="12.75">
      <c r="A40" s="107"/>
      <c r="B40" s="95" t="s">
        <v>156</v>
      </c>
      <c r="C40" s="96" t="s">
        <v>30</v>
      </c>
      <c r="D40" s="190">
        <v>1</v>
      </c>
      <c r="E40" s="98">
        <v>2</v>
      </c>
      <c r="F40" s="174">
        <v>2</v>
      </c>
      <c r="G40" s="190"/>
      <c r="H40" s="98"/>
      <c r="I40" s="174"/>
      <c r="J40" s="190"/>
      <c r="K40" s="98"/>
      <c r="L40" s="174"/>
      <c r="M40" s="190"/>
      <c r="N40" s="98"/>
      <c r="O40" s="174"/>
      <c r="P40" s="190">
        <v>1</v>
      </c>
      <c r="Q40" s="98"/>
      <c r="R40" s="174">
        <v>3</v>
      </c>
      <c r="S40" s="190"/>
      <c r="T40" s="98">
        <v>6</v>
      </c>
      <c r="U40" s="174">
        <v>11</v>
      </c>
      <c r="V40" s="190"/>
      <c r="W40" s="98"/>
      <c r="X40" s="174"/>
      <c r="Y40" s="100">
        <f t="shared" si="4"/>
        <v>2</v>
      </c>
      <c r="Z40" s="101">
        <f t="shared" si="4"/>
        <v>8</v>
      </c>
      <c r="AA40" s="102">
        <f t="shared" si="4"/>
        <v>16</v>
      </c>
      <c r="AB40" s="103">
        <f t="shared" si="1"/>
        <v>26</v>
      </c>
    </row>
    <row r="41" spans="1:28" ht="12.75">
      <c r="A41" s="107"/>
      <c r="B41" s="95" t="s">
        <v>187</v>
      </c>
      <c r="C41" s="96" t="s">
        <v>30</v>
      </c>
      <c r="D41" s="190"/>
      <c r="E41" s="98"/>
      <c r="F41" s="174"/>
      <c r="G41" s="190"/>
      <c r="H41" s="98"/>
      <c r="I41" s="174"/>
      <c r="J41" s="190"/>
      <c r="K41" s="98"/>
      <c r="L41" s="174"/>
      <c r="M41" s="190">
        <v>1</v>
      </c>
      <c r="N41" s="98"/>
      <c r="O41" s="174"/>
      <c r="P41" s="190"/>
      <c r="Q41" s="98"/>
      <c r="R41" s="174"/>
      <c r="S41" s="190">
        <v>2</v>
      </c>
      <c r="T41" s="98">
        <v>3</v>
      </c>
      <c r="U41" s="174">
        <v>12</v>
      </c>
      <c r="V41" s="190"/>
      <c r="W41" s="98"/>
      <c r="X41" s="174"/>
      <c r="Y41" s="100">
        <f t="shared" si="4"/>
        <v>3</v>
      </c>
      <c r="Z41" s="101">
        <f t="shared" si="4"/>
        <v>3</v>
      </c>
      <c r="AA41" s="102">
        <f t="shared" si="4"/>
        <v>12</v>
      </c>
      <c r="AB41" s="103">
        <f t="shared" si="1"/>
        <v>18</v>
      </c>
    </row>
    <row r="42" spans="1:28" ht="12.75">
      <c r="A42" s="107"/>
      <c r="B42" s="95" t="s">
        <v>189</v>
      </c>
      <c r="C42" s="96" t="s">
        <v>30</v>
      </c>
      <c r="D42" s="190">
        <v>1</v>
      </c>
      <c r="E42" s="98">
        <v>2</v>
      </c>
      <c r="F42" s="118">
        <v>12</v>
      </c>
      <c r="G42" s="190">
        <v>14</v>
      </c>
      <c r="H42" s="98">
        <v>32</v>
      </c>
      <c r="I42" s="118">
        <v>78</v>
      </c>
      <c r="J42" s="190"/>
      <c r="K42" s="98"/>
      <c r="L42" s="118"/>
      <c r="M42" s="190"/>
      <c r="N42" s="98">
        <v>1</v>
      </c>
      <c r="O42" s="118">
        <v>5</v>
      </c>
      <c r="P42" s="190">
        <v>2</v>
      </c>
      <c r="Q42" s="98">
        <v>5</v>
      </c>
      <c r="R42" s="118">
        <v>11</v>
      </c>
      <c r="S42" s="190"/>
      <c r="T42" s="98"/>
      <c r="U42" s="118"/>
      <c r="V42" s="190"/>
      <c r="W42" s="98"/>
      <c r="X42" s="118"/>
      <c r="Y42" s="100">
        <f t="shared" si="4"/>
        <v>17</v>
      </c>
      <c r="Z42" s="101">
        <f t="shared" si="4"/>
        <v>40</v>
      </c>
      <c r="AA42" s="102">
        <f t="shared" si="4"/>
        <v>106</v>
      </c>
      <c r="AB42" s="103">
        <f t="shared" si="1"/>
        <v>163</v>
      </c>
    </row>
    <row r="43" spans="1:28" s="37" customFormat="1" ht="12.75">
      <c r="A43" s="107"/>
      <c r="B43" s="95" t="s">
        <v>294</v>
      </c>
      <c r="C43" s="96" t="s">
        <v>30</v>
      </c>
      <c r="D43" s="190"/>
      <c r="E43" s="98"/>
      <c r="F43" s="174"/>
      <c r="G43" s="190"/>
      <c r="H43" s="98"/>
      <c r="I43" s="174"/>
      <c r="J43" s="190"/>
      <c r="K43" s="98"/>
      <c r="L43" s="174"/>
      <c r="M43" s="190">
        <v>1</v>
      </c>
      <c r="N43" s="98"/>
      <c r="O43" s="174">
        <v>2</v>
      </c>
      <c r="P43" s="190"/>
      <c r="Q43" s="98"/>
      <c r="R43" s="174"/>
      <c r="S43" s="190">
        <v>2</v>
      </c>
      <c r="T43" s="98">
        <v>2</v>
      </c>
      <c r="U43" s="174">
        <v>3</v>
      </c>
      <c r="V43" s="190"/>
      <c r="W43" s="98"/>
      <c r="X43" s="174"/>
      <c r="Y43" s="100">
        <f t="shared" si="4"/>
        <v>3</v>
      </c>
      <c r="Z43" s="101">
        <f t="shared" si="4"/>
        <v>2</v>
      </c>
      <c r="AA43" s="102">
        <f t="shared" si="4"/>
        <v>5</v>
      </c>
      <c r="AB43" s="103">
        <f t="shared" si="1"/>
        <v>10</v>
      </c>
    </row>
    <row r="44" spans="1:28" ht="12.75">
      <c r="A44" s="107"/>
      <c r="B44" s="95" t="s">
        <v>285</v>
      </c>
      <c r="C44" s="96" t="s">
        <v>30</v>
      </c>
      <c r="D44" s="190"/>
      <c r="E44" s="98"/>
      <c r="F44" s="118">
        <v>1</v>
      </c>
      <c r="G44" s="190"/>
      <c r="H44" s="98"/>
      <c r="I44" s="118"/>
      <c r="J44" s="190"/>
      <c r="K44" s="98"/>
      <c r="L44" s="118"/>
      <c r="M44" s="190"/>
      <c r="N44" s="98"/>
      <c r="O44" s="118"/>
      <c r="P44" s="190">
        <v>1</v>
      </c>
      <c r="Q44" s="98"/>
      <c r="R44" s="118"/>
      <c r="S44" s="190">
        <v>1</v>
      </c>
      <c r="T44" s="98"/>
      <c r="U44" s="118">
        <v>5</v>
      </c>
      <c r="V44" s="190"/>
      <c r="W44" s="98"/>
      <c r="X44" s="118"/>
      <c r="Y44" s="100">
        <f t="shared" si="4"/>
        <v>2</v>
      </c>
      <c r="Z44" s="101">
        <f t="shared" si="4"/>
        <v>0</v>
      </c>
      <c r="AA44" s="102">
        <f t="shared" si="4"/>
        <v>6</v>
      </c>
      <c r="AB44" s="103">
        <f t="shared" si="1"/>
        <v>8</v>
      </c>
    </row>
    <row r="45" spans="1:28" ht="12.75">
      <c r="A45" s="107"/>
      <c r="B45" s="95" t="s">
        <v>291</v>
      </c>
      <c r="C45" s="96" t="s">
        <v>30</v>
      </c>
      <c r="D45" s="190"/>
      <c r="E45" s="98"/>
      <c r="F45" s="174"/>
      <c r="G45" s="190"/>
      <c r="H45" s="98"/>
      <c r="I45" s="174"/>
      <c r="J45" s="190"/>
      <c r="K45" s="98"/>
      <c r="L45" s="174"/>
      <c r="M45" s="190"/>
      <c r="N45" s="98"/>
      <c r="O45" s="174"/>
      <c r="P45" s="190"/>
      <c r="Q45" s="98"/>
      <c r="R45" s="174">
        <v>2</v>
      </c>
      <c r="S45" s="190"/>
      <c r="T45" s="98">
        <v>4</v>
      </c>
      <c r="U45" s="174">
        <v>32</v>
      </c>
      <c r="V45" s="190"/>
      <c r="W45" s="98"/>
      <c r="X45" s="174"/>
      <c r="Y45" s="100">
        <f t="shared" si="4"/>
        <v>0</v>
      </c>
      <c r="Z45" s="101">
        <f t="shared" si="4"/>
        <v>4</v>
      </c>
      <c r="AA45" s="102">
        <f t="shared" si="4"/>
        <v>34</v>
      </c>
      <c r="AB45" s="103">
        <f t="shared" si="1"/>
        <v>38</v>
      </c>
    </row>
    <row r="46" spans="1:28" ht="12.75">
      <c r="A46" s="107"/>
      <c r="B46" s="95" t="s">
        <v>122</v>
      </c>
      <c r="C46" s="96" t="s">
        <v>30</v>
      </c>
      <c r="D46" s="190"/>
      <c r="E46" s="98"/>
      <c r="F46" s="174"/>
      <c r="G46" s="190"/>
      <c r="H46" s="98"/>
      <c r="I46" s="174"/>
      <c r="J46" s="190"/>
      <c r="K46" s="98"/>
      <c r="L46" s="174"/>
      <c r="M46" s="190"/>
      <c r="N46" s="98"/>
      <c r="O46" s="174"/>
      <c r="P46" s="190"/>
      <c r="Q46" s="98"/>
      <c r="R46" s="174"/>
      <c r="S46" s="190">
        <v>1</v>
      </c>
      <c r="T46" s="98">
        <v>1</v>
      </c>
      <c r="U46" s="174">
        <v>2</v>
      </c>
      <c r="V46" s="190"/>
      <c r="W46" s="98"/>
      <c r="X46" s="174"/>
      <c r="Y46" s="100">
        <f t="shared" si="4"/>
        <v>1</v>
      </c>
      <c r="Z46" s="101">
        <f t="shared" si="4"/>
        <v>1</v>
      </c>
      <c r="AA46" s="102">
        <f t="shared" si="4"/>
        <v>2</v>
      </c>
      <c r="AB46" s="103">
        <f t="shared" si="1"/>
        <v>4</v>
      </c>
    </row>
    <row r="47" spans="1:28" ht="12.75">
      <c r="A47" s="107"/>
      <c r="B47" s="95" t="s">
        <v>314</v>
      </c>
      <c r="C47" s="96" t="s">
        <v>30</v>
      </c>
      <c r="D47" s="190"/>
      <c r="E47" s="98"/>
      <c r="F47" s="174"/>
      <c r="G47" s="190"/>
      <c r="H47" s="98"/>
      <c r="I47" s="174"/>
      <c r="J47" s="190"/>
      <c r="K47" s="98"/>
      <c r="L47" s="174"/>
      <c r="M47" s="190"/>
      <c r="N47" s="98"/>
      <c r="O47" s="174"/>
      <c r="P47" s="190"/>
      <c r="Q47" s="98"/>
      <c r="R47" s="174"/>
      <c r="S47" s="190"/>
      <c r="T47" s="98">
        <v>1</v>
      </c>
      <c r="U47" s="174"/>
      <c r="V47" s="190"/>
      <c r="W47" s="98"/>
      <c r="X47" s="174"/>
      <c r="Y47" s="100">
        <f t="shared" si="4"/>
        <v>0</v>
      </c>
      <c r="Z47" s="101">
        <f t="shared" si="4"/>
        <v>1</v>
      </c>
      <c r="AA47" s="102">
        <f t="shared" si="4"/>
        <v>0</v>
      </c>
      <c r="AB47" s="103">
        <f t="shared" si="1"/>
        <v>1</v>
      </c>
    </row>
    <row r="48" spans="1:28" ht="12.75">
      <c r="A48" s="107"/>
      <c r="B48" s="95" t="s">
        <v>295</v>
      </c>
      <c r="C48" s="96" t="s">
        <v>30</v>
      </c>
      <c r="D48" s="190"/>
      <c r="E48" s="98">
        <v>1</v>
      </c>
      <c r="F48" s="174"/>
      <c r="G48" s="190"/>
      <c r="H48" s="98"/>
      <c r="I48" s="174"/>
      <c r="J48" s="190"/>
      <c r="K48" s="98"/>
      <c r="L48" s="174"/>
      <c r="M48" s="190"/>
      <c r="N48" s="98"/>
      <c r="O48" s="174"/>
      <c r="P48" s="190"/>
      <c r="Q48" s="98">
        <v>1</v>
      </c>
      <c r="R48" s="174">
        <v>2</v>
      </c>
      <c r="S48" s="190"/>
      <c r="T48" s="98">
        <v>1</v>
      </c>
      <c r="U48" s="174">
        <v>4</v>
      </c>
      <c r="V48" s="190"/>
      <c r="W48" s="98"/>
      <c r="X48" s="174"/>
      <c r="Y48" s="100">
        <f t="shared" si="4"/>
        <v>0</v>
      </c>
      <c r="Z48" s="101">
        <f t="shared" si="4"/>
        <v>3</v>
      </c>
      <c r="AA48" s="102">
        <f t="shared" si="4"/>
        <v>6</v>
      </c>
      <c r="AB48" s="103">
        <f t="shared" si="1"/>
        <v>9</v>
      </c>
    </row>
    <row r="49" spans="1:28" ht="12.75">
      <c r="A49" s="107"/>
      <c r="B49" s="95" t="s">
        <v>328</v>
      </c>
      <c r="C49" s="96" t="s">
        <v>30</v>
      </c>
      <c r="D49" s="190"/>
      <c r="E49" s="98"/>
      <c r="F49" s="118"/>
      <c r="G49" s="190"/>
      <c r="H49" s="98"/>
      <c r="I49" s="118"/>
      <c r="J49" s="190"/>
      <c r="K49" s="98"/>
      <c r="L49" s="118"/>
      <c r="M49" s="190"/>
      <c r="N49" s="98">
        <v>1</v>
      </c>
      <c r="O49" s="118">
        <v>2</v>
      </c>
      <c r="P49" s="190"/>
      <c r="Q49" s="98">
        <v>1</v>
      </c>
      <c r="R49" s="118">
        <v>2</v>
      </c>
      <c r="S49" s="190"/>
      <c r="T49" s="98"/>
      <c r="U49" s="118"/>
      <c r="V49" s="190"/>
      <c r="W49" s="98"/>
      <c r="X49" s="118"/>
      <c r="Y49" s="100">
        <f t="shared" si="4"/>
        <v>0</v>
      </c>
      <c r="Z49" s="101">
        <f t="shared" si="4"/>
        <v>2</v>
      </c>
      <c r="AA49" s="102">
        <f t="shared" si="4"/>
        <v>4</v>
      </c>
      <c r="AB49" s="103">
        <f t="shared" si="1"/>
        <v>6</v>
      </c>
    </row>
    <row r="50" spans="1:28" ht="31.5">
      <c r="A50" s="38"/>
      <c r="B50" s="39" t="s">
        <v>220</v>
      </c>
      <c r="C50" s="40" t="s">
        <v>30</v>
      </c>
      <c r="D50" s="41">
        <f>SUM(D34:D49)</f>
        <v>20</v>
      </c>
      <c r="E50" s="41">
        <f aca="true" t="shared" si="5" ref="E50:X50">SUM(E34:E49)</f>
        <v>51</v>
      </c>
      <c r="F50" s="41">
        <f t="shared" si="5"/>
        <v>182</v>
      </c>
      <c r="G50" s="41">
        <f t="shared" si="5"/>
        <v>14</v>
      </c>
      <c r="H50" s="41">
        <f t="shared" si="5"/>
        <v>33</v>
      </c>
      <c r="I50" s="41">
        <f t="shared" si="5"/>
        <v>81</v>
      </c>
      <c r="J50" s="41">
        <f t="shared" si="5"/>
        <v>0</v>
      </c>
      <c r="K50" s="41">
        <f t="shared" si="5"/>
        <v>0</v>
      </c>
      <c r="L50" s="41">
        <f t="shared" si="5"/>
        <v>3</v>
      </c>
      <c r="M50" s="41">
        <f t="shared" si="5"/>
        <v>3</v>
      </c>
      <c r="N50" s="41">
        <f t="shared" si="5"/>
        <v>5</v>
      </c>
      <c r="O50" s="41">
        <f t="shared" si="5"/>
        <v>24</v>
      </c>
      <c r="P50" s="41">
        <f t="shared" si="5"/>
        <v>54</v>
      </c>
      <c r="Q50" s="41">
        <f t="shared" si="5"/>
        <v>136</v>
      </c>
      <c r="R50" s="41">
        <f t="shared" si="5"/>
        <v>483</v>
      </c>
      <c r="S50" s="41">
        <f t="shared" si="5"/>
        <v>51</v>
      </c>
      <c r="T50" s="41">
        <f t="shared" si="5"/>
        <v>109</v>
      </c>
      <c r="U50" s="41">
        <f t="shared" si="5"/>
        <v>701</v>
      </c>
      <c r="V50" s="41">
        <f t="shared" si="5"/>
        <v>0</v>
      </c>
      <c r="W50" s="41">
        <f t="shared" si="5"/>
        <v>0</v>
      </c>
      <c r="X50" s="41">
        <f t="shared" si="5"/>
        <v>0</v>
      </c>
      <c r="Y50" s="31">
        <f t="shared" si="4"/>
        <v>142</v>
      </c>
      <c r="Z50" s="32">
        <f t="shared" si="4"/>
        <v>334</v>
      </c>
      <c r="AA50" s="33">
        <f t="shared" si="4"/>
        <v>1474</v>
      </c>
      <c r="AB50" s="34">
        <f t="shared" si="1"/>
        <v>1950</v>
      </c>
    </row>
    <row r="51" spans="1:28" ht="15.75">
      <c r="A51" s="42"/>
      <c r="B51" s="22" t="s">
        <v>35</v>
      </c>
      <c r="C51" s="43" t="s">
        <v>35</v>
      </c>
      <c r="D51" s="44">
        <v>47</v>
      </c>
      <c r="E51" s="45">
        <v>115</v>
      </c>
      <c r="F51" s="46">
        <v>392</v>
      </c>
      <c r="G51" s="44">
        <v>3</v>
      </c>
      <c r="H51" s="45">
        <v>3</v>
      </c>
      <c r="I51" s="46">
        <v>19</v>
      </c>
      <c r="J51" s="44"/>
      <c r="K51" s="45"/>
      <c r="L51" s="46"/>
      <c r="M51" s="44"/>
      <c r="N51" s="45">
        <v>3</v>
      </c>
      <c r="O51" s="46">
        <v>19</v>
      </c>
      <c r="P51" s="44">
        <v>104</v>
      </c>
      <c r="Q51" s="45">
        <v>214</v>
      </c>
      <c r="R51" s="46">
        <v>944</v>
      </c>
      <c r="S51" s="44">
        <v>32</v>
      </c>
      <c r="T51" s="45">
        <v>85</v>
      </c>
      <c r="U51" s="46">
        <v>633</v>
      </c>
      <c r="V51" s="44"/>
      <c r="W51" s="45"/>
      <c r="X51" s="46"/>
      <c r="Y51" s="24">
        <f t="shared" si="4"/>
        <v>186</v>
      </c>
      <c r="Z51" s="25">
        <f t="shared" si="4"/>
        <v>420</v>
      </c>
      <c r="AA51" s="26">
        <f t="shared" si="4"/>
        <v>2007</v>
      </c>
      <c r="AB51" s="27">
        <f t="shared" si="1"/>
        <v>2613</v>
      </c>
    </row>
    <row r="52" spans="1:28" ht="12.75">
      <c r="A52" s="109"/>
      <c r="B52" s="105" t="s">
        <v>77</v>
      </c>
      <c r="C52" s="110" t="s">
        <v>35</v>
      </c>
      <c r="D52" s="111">
        <v>5</v>
      </c>
      <c r="E52" s="112">
        <v>20</v>
      </c>
      <c r="F52" s="113">
        <v>48</v>
      </c>
      <c r="G52" s="111"/>
      <c r="H52" s="112"/>
      <c r="I52" s="113">
        <v>1</v>
      </c>
      <c r="J52" s="111"/>
      <c r="K52" s="112"/>
      <c r="L52" s="113"/>
      <c r="M52" s="111"/>
      <c r="N52" s="112"/>
      <c r="O52" s="113">
        <v>1</v>
      </c>
      <c r="P52" s="111">
        <v>6</v>
      </c>
      <c r="Q52" s="112">
        <v>34</v>
      </c>
      <c r="R52" s="113">
        <v>109</v>
      </c>
      <c r="S52" s="111">
        <v>8</v>
      </c>
      <c r="T52" s="112">
        <v>17</v>
      </c>
      <c r="U52" s="113">
        <v>68</v>
      </c>
      <c r="V52" s="111"/>
      <c r="W52" s="112"/>
      <c r="X52" s="113"/>
      <c r="Y52" s="100">
        <f aca="true" t="shared" si="6" ref="Y52:AA81">D52+G52+J52+M52+P52+S52+V52</f>
        <v>19</v>
      </c>
      <c r="Z52" s="101">
        <f t="shared" si="6"/>
        <v>71</v>
      </c>
      <c r="AA52" s="102">
        <f t="shared" si="6"/>
        <v>227</v>
      </c>
      <c r="AB52" s="103">
        <f t="shared" si="1"/>
        <v>317</v>
      </c>
    </row>
    <row r="53" spans="1:28" ht="12.75">
      <c r="A53" s="109"/>
      <c r="B53" s="105" t="s">
        <v>36</v>
      </c>
      <c r="C53" s="110" t="s">
        <v>35</v>
      </c>
      <c r="D53" s="111">
        <v>30</v>
      </c>
      <c r="E53" s="112">
        <v>68</v>
      </c>
      <c r="F53" s="113">
        <v>248</v>
      </c>
      <c r="G53" s="111"/>
      <c r="H53" s="112"/>
      <c r="I53" s="113">
        <v>1</v>
      </c>
      <c r="J53" s="111"/>
      <c r="K53" s="112"/>
      <c r="L53" s="113"/>
      <c r="M53" s="111"/>
      <c r="N53" s="112"/>
      <c r="O53" s="113">
        <v>5</v>
      </c>
      <c r="P53" s="111">
        <v>66</v>
      </c>
      <c r="Q53" s="112">
        <v>122</v>
      </c>
      <c r="R53" s="113">
        <v>604</v>
      </c>
      <c r="S53" s="111">
        <v>10</v>
      </c>
      <c r="T53" s="112">
        <v>9</v>
      </c>
      <c r="U53" s="113">
        <v>106</v>
      </c>
      <c r="V53" s="111"/>
      <c r="W53" s="112"/>
      <c r="X53" s="113"/>
      <c r="Y53" s="100">
        <f t="shared" si="6"/>
        <v>106</v>
      </c>
      <c r="Z53" s="101">
        <f t="shared" si="6"/>
        <v>199</v>
      </c>
      <c r="AA53" s="102">
        <f t="shared" si="6"/>
        <v>964</v>
      </c>
      <c r="AB53" s="103">
        <f t="shared" si="1"/>
        <v>1269</v>
      </c>
    </row>
    <row r="54" spans="1:28" ht="12.75">
      <c r="A54" s="109"/>
      <c r="B54" s="105" t="s">
        <v>37</v>
      </c>
      <c r="C54" s="110" t="s">
        <v>35</v>
      </c>
      <c r="D54" s="111">
        <v>2</v>
      </c>
      <c r="E54" s="112">
        <v>7</v>
      </c>
      <c r="F54" s="113">
        <v>37</v>
      </c>
      <c r="G54" s="111">
        <v>1</v>
      </c>
      <c r="H54" s="112">
        <v>2</v>
      </c>
      <c r="I54" s="113">
        <v>13</v>
      </c>
      <c r="J54" s="111"/>
      <c r="K54" s="112"/>
      <c r="L54" s="113"/>
      <c r="M54" s="111"/>
      <c r="N54" s="112">
        <v>1</v>
      </c>
      <c r="O54" s="113">
        <v>5</v>
      </c>
      <c r="P54" s="111">
        <v>10</v>
      </c>
      <c r="Q54" s="112">
        <v>16</v>
      </c>
      <c r="R54" s="113">
        <v>88</v>
      </c>
      <c r="S54" s="111">
        <v>4</v>
      </c>
      <c r="T54" s="112">
        <v>16</v>
      </c>
      <c r="U54" s="113">
        <v>139</v>
      </c>
      <c r="V54" s="111"/>
      <c r="W54" s="112"/>
      <c r="X54" s="113"/>
      <c r="Y54" s="100">
        <f t="shared" si="6"/>
        <v>17</v>
      </c>
      <c r="Z54" s="101">
        <f t="shared" si="6"/>
        <v>42</v>
      </c>
      <c r="AA54" s="102">
        <f t="shared" si="6"/>
        <v>282</v>
      </c>
      <c r="AB54" s="103">
        <f t="shared" si="1"/>
        <v>341</v>
      </c>
    </row>
    <row r="55" spans="1:28" ht="12.75">
      <c r="A55" s="109"/>
      <c r="B55" s="105" t="s">
        <v>67</v>
      </c>
      <c r="C55" s="110" t="s">
        <v>35</v>
      </c>
      <c r="D55" s="111">
        <v>3</v>
      </c>
      <c r="E55" s="112">
        <v>1</v>
      </c>
      <c r="F55" s="113">
        <v>2</v>
      </c>
      <c r="G55" s="111"/>
      <c r="H55" s="112"/>
      <c r="I55" s="113"/>
      <c r="J55" s="111"/>
      <c r="K55" s="112"/>
      <c r="L55" s="113"/>
      <c r="M55" s="111"/>
      <c r="N55" s="112"/>
      <c r="O55" s="113"/>
      <c r="P55" s="111">
        <v>2</v>
      </c>
      <c r="Q55" s="112">
        <v>2</v>
      </c>
      <c r="R55" s="113">
        <v>7</v>
      </c>
      <c r="S55" s="111">
        <v>3</v>
      </c>
      <c r="T55" s="112">
        <v>15</v>
      </c>
      <c r="U55" s="113">
        <v>73</v>
      </c>
      <c r="V55" s="111"/>
      <c r="W55" s="112"/>
      <c r="X55" s="113"/>
      <c r="Y55" s="100">
        <f t="shared" si="6"/>
        <v>8</v>
      </c>
      <c r="Z55" s="101">
        <f t="shared" si="6"/>
        <v>18</v>
      </c>
      <c r="AA55" s="102">
        <f t="shared" si="6"/>
        <v>82</v>
      </c>
      <c r="AB55" s="103">
        <f t="shared" si="1"/>
        <v>108</v>
      </c>
    </row>
    <row r="56" spans="1:28" ht="12.75">
      <c r="A56" s="109"/>
      <c r="B56" s="105" t="s">
        <v>68</v>
      </c>
      <c r="C56" s="110" t="s">
        <v>35</v>
      </c>
      <c r="D56" s="111">
        <v>5</v>
      </c>
      <c r="E56" s="112">
        <v>12</v>
      </c>
      <c r="F56" s="113">
        <v>40</v>
      </c>
      <c r="G56" s="111">
        <v>2</v>
      </c>
      <c r="H56" s="112"/>
      <c r="I56" s="113">
        <v>1</v>
      </c>
      <c r="J56" s="111"/>
      <c r="K56" s="112"/>
      <c r="L56" s="113"/>
      <c r="M56" s="111"/>
      <c r="N56" s="112"/>
      <c r="O56" s="113">
        <v>7</v>
      </c>
      <c r="P56" s="111">
        <v>13</v>
      </c>
      <c r="Q56" s="112">
        <v>23</v>
      </c>
      <c r="R56" s="113">
        <v>89</v>
      </c>
      <c r="S56" s="111">
        <v>2</v>
      </c>
      <c r="T56" s="112">
        <v>9</v>
      </c>
      <c r="U56" s="113">
        <v>87</v>
      </c>
      <c r="V56" s="111"/>
      <c r="W56" s="112"/>
      <c r="X56" s="113"/>
      <c r="Y56" s="100">
        <f t="shared" si="6"/>
        <v>22</v>
      </c>
      <c r="Z56" s="101">
        <f t="shared" si="6"/>
        <v>44</v>
      </c>
      <c r="AA56" s="102">
        <f t="shared" si="6"/>
        <v>224</v>
      </c>
      <c r="AB56" s="103">
        <f t="shared" si="1"/>
        <v>290</v>
      </c>
    </row>
    <row r="57" spans="1:28" ht="12.75">
      <c r="A57" s="109"/>
      <c r="B57" s="105" t="s">
        <v>158</v>
      </c>
      <c r="C57" s="110" t="s">
        <v>35</v>
      </c>
      <c r="D57" s="111"/>
      <c r="E57" s="112">
        <v>2</v>
      </c>
      <c r="F57" s="113">
        <v>3</v>
      </c>
      <c r="G57" s="111"/>
      <c r="H57" s="112"/>
      <c r="I57" s="113"/>
      <c r="J57" s="111"/>
      <c r="K57" s="112"/>
      <c r="L57" s="113"/>
      <c r="M57" s="111"/>
      <c r="N57" s="112"/>
      <c r="O57" s="113"/>
      <c r="P57" s="111"/>
      <c r="Q57" s="112">
        <v>3</v>
      </c>
      <c r="R57" s="113">
        <v>7</v>
      </c>
      <c r="S57" s="111"/>
      <c r="T57" s="112">
        <v>5</v>
      </c>
      <c r="U57" s="113">
        <v>32</v>
      </c>
      <c r="V57" s="111"/>
      <c r="W57" s="112"/>
      <c r="X57" s="113"/>
      <c r="Y57" s="100">
        <f t="shared" si="6"/>
        <v>0</v>
      </c>
      <c r="Z57" s="101">
        <f t="shared" si="6"/>
        <v>10</v>
      </c>
      <c r="AA57" s="102">
        <f t="shared" si="6"/>
        <v>42</v>
      </c>
      <c r="AB57" s="103">
        <f t="shared" si="1"/>
        <v>52</v>
      </c>
    </row>
    <row r="58" spans="1:28" ht="12.75">
      <c r="A58" s="109"/>
      <c r="B58" s="105" t="s">
        <v>326</v>
      </c>
      <c r="C58" s="110" t="s">
        <v>35</v>
      </c>
      <c r="D58" s="111">
        <v>2</v>
      </c>
      <c r="E58" s="112">
        <v>1</v>
      </c>
      <c r="F58" s="113">
        <v>1</v>
      </c>
      <c r="G58" s="111"/>
      <c r="H58" s="112">
        <v>1</v>
      </c>
      <c r="I58" s="113">
        <v>2</v>
      </c>
      <c r="J58" s="111"/>
      <c r="K58" s="112"/>
      <c r="L58" s="113"/>
      <c r="M58" s="111"/>
      <c r="N58" s="112">
        <v>2</v>
      </c>
      <c r="O58" s="113"/>
      <c r="P58" s="111">
        <v>4</v>
      </c>
      <c r="Q58" s="112">
        <v>4</v>
      </c>
      <c r="R58" s="113">
        <v>6</v>
      </c>
      <c r="S58" s="111">
        <v>2</v>
      </c>
      <c r="T58" s="112">
        <v>3</v>
      </c>
      <c r="U58" s="113">
        <v>11</v>
      </c>
      <c r="V58" s="111"/>
      <c r="W58" s="112"/>
      <c r="X58" s="113"/>
      <c r="Y58" s="100">
        <f t="shared" si="6"/>
        <v>8</v>
      </c>
      <c r="Z58" s="101">
        <f t="shared" si="6"/>
        <v>11</v>
      </c>
      <c r="AA58" s="102">
        <f t="shared" si="6"/>
        <v>20</v>
      </c>
      <c r="AB58" s="103">
        <f t="shared" si="1"/>
        <v>39</v>
      </c>
    </row>
    <row r="59" spans="1:28" ht="12.75">
      <c r="A59" s="109"/>
      <c r="B59" s="105" t="s">
        <v>325</v>
      </c>
      <c r="C59" s="110" t="s">
        <v>35</v>
      </c>
      <c r="D59" s="111"/>
      <c r="E59" s="112">
        <v>2</v>
      </c>
      <c r="F59" s="113">
        <v>2</v>
      </c>
      <c r="G59" s="111"/>
      <c r="H59" s="112"/>
      <c r="I59" s="113"/>
      <c r="J59" s="111"/>
      <c r="K59" s="112"/>
      <c r="L59" s="113"/>
      <c r="M59" s="111"/>
      <c r="N59" s="112"/>
      <c r="O59" s="113"/>
      <c r="P59" s="111">
        <v>1</v>
      </c>
      <c r="Q59" s="112"/>
      <c r="R59" s="113">
        <v>2</v>
      </c>
      <c r="S59" s="111"/>
      <c r="T59" s="112">
        <v>3</v>
      </c>
      <c r="U59" s="113">
        <v>8</v>
      </c>
      <c r="V59" s="111"/>
      <c r="W59" s="112"/>
      <c r="X59" s="113"/>
      <c r="Y59" s="100">
        <f t="shared" si="6"/>
        <v>1</v>
      </c>
      <c r="Z59" s="101">
        <f t="shared" si="6"/>
        <v>5</v>
      </c>
      <c r="AA59" s="102">
        <f t="shared" si="6"/>
        <v>12</v>
      </c>
      <c r="AB59" s="103">
        <f t="shared" si="1"/>
        <v>18</v>
      </c>
    </row>
    <row r="60" spans="1:28" ht="12.75">
      <c r="A60" s="109"/>
      <c r="B60" s="105" t="s">
        <v>292</v>
      </c>
      <c r="C60" s="110" t="s">
        <v>35</v>
      </c>
      <c r="D60" s="111"/>
      <c r="E60" s="112"/>
      <c r="F60" s="113">
        <v>1</v>
      </c>
      <c r="G60" s="111"/>
      <c r="H60" s="112"/>
      <c r="I60" s="113"/>
      <c r="J60" s="111"/>
      <c r="K60" s="112"/>
      <c r="L60" s="113"/>
      <c r="M60" s="111"/>
      <c r="N60" s="112"/>
      <c r="O60" s="113"/>
      <c r="P60" s="111"/>
      <c r="Q60" s="112">
        <v>2</v>
      </c>
      <c r="R60" s="113">
        <v>6</v>
      </c>
      <c r="S60" s="111"/>
      <c r="T60" s="112"/>
      <c r="U60" s="113">
        <v>4</v>
      </c>
      <c r="V60" s="111"/>
      <c r="W60" s="112"/>
      <c r="X60" s="113"/>
      <c r="Y60" s="100">
        <f t="shared" si="6"/>
        <v>0</v>
      </c>
      <c r="Z60" s="101">
        <f t="shared" si="6"/>
        <v>2</v>
      </c>
      <c r="AA60" s="102">
        <f t="shared" si="6"/>
        <v>11</v>
      </c>
      <c r="AB60" s="103">
        <f t="shared" si="1"/>
        <v>13</v>
      </c>
    </row>
    <row r="61" spans="1:28" ht="12.75">
      <c r="A61" s="109"/>
      <c r="B61" s="105" t="s">
        <v>286</v>
      </c>
      <c r="C61" s="110" t="s">
        <v>35</v>
      </c>
      <c r="D61" s="111"/>
      <c r="E61" s="112"/>
      <c r="F61" s="113">
        <v>1</v>
      </c>
      <c r="G61" s="111"/>
      <c r="H61" s="112"/>
      <c r="I61" s="113"/>
      <c r="J61" s="111"/>
      <c r="K61" s="112"/>
      <c r="L61" s="113"/>
      <c r="M61" s="111"/>
      <c r="N61" s="112"/>
      <c r="O61" s="113"/>
      <c r="P61" s="111"/>
      <c r="Q61" s="112"/>
      <c r="R61" s="113"/>
      <c r="S61" s="111">
        <v>1</v>
      </c>
      <c r="T61" s="112">
        <v>1</v>
      </c>
      <c r="U61" s="113">
        <v>12</v>
      </c>
      <c r="V61" s="111"/>
      <c r="W61" s="112"/>
      <c r="X61" s="113"/>
      <c r="Y61" s="100">
        <f t="shared" si="6"/>
        <v>1</v>
      </c>
      <c r="Z61" s="101">
        <f t="shared" si="6"/>
        <v>1</v>
      </c>
      <c r="AA61" s="102">
        <f t="shared" si="6"/>
        <v>13</v>
      </c>
      <c r="AB61" s="103">
        <f aca="true" t="shared" si="7" ref="AB61:AB100">Y61+Z61+AA61</f>
        <v>15</v>
      </c>
    </row>
    <row r="62" spans="1:28" ht="12.75">
      <c r="A62" s="109"/>
      <c r="B62" s="105" t="s">
        <v>123</v>
      </c>
      <c r="C62" s="110" t="s">
        <v>35</v>
      </c>
      <c r="D62" s="111"/>
      <c r="E62" s="112"/>
      <c r="F62" s="113"/>
      <c r="G62" s="111"/>
      <c r="H62" s="112"/>
      <c r="I62" s="113"/>
      <c r="J62" s="111"/>
      <c r="K62" s="112"/>
      <c r="L62" s="113"/>
      <c r="M62" s="111"/>
      <c r="N62" s="112"/>
      <c r="O62" s="113"/>
      <c r="P62" s="111">
        <v>1</v>
      </c>
      <c r="Q62" s="112">
        <v>1</v>
      </c>
      <c r="R62" s="113"/>
      <c r="S62" s="111"/>
      <c r="T62" s="112">
        <v>2</v>
      </c>
      <c r="U62" s="113">
        <v>4</v>
      </c>
      <c r="V62" s="111"/>
      <c r="W62" s="112"/>
      <c r="X62" s="113"/>
      <c r="Y62" s="100">
        <f t="shared" si="6"/>
        <v>1</v>
      </c>
      <c r="Z62" s="101">
        <f t="shared" si="6"/>
        <v>3</v>
      </c>
      <c r="AA62" s="102">
        <f t="shared" si="6"/>
        <v>4</v>
      </c>
      <c r="AB62" s="103">
        <f t="shared" si="7"/>
        <v>8</v>
      </c>
    </row>
    <row r="63" spans="1:28" ht="12.75">
      <c r="A63" s="109"/>
      <c r="B63" s="105" t="s">
        <v>238</v>
      </c>
      <c r="C63" s="110" t="s">
        <v>35</v>
      </c>
      <c r="D63" s="111"/>
      <c r="E63" s="112"/>
      <c r="F63" s="113">
        <v>1</v>
      </c>
      <c r="G63" s="111"/>
      <c r="H63" s="112"/>
      <c r="I63" s="113"/>
      <c r="J63" s="111"/>
      <c r="K63" s="112"/>
      <c r="L63" s="113"/>
      <c r="M63" s="111"/>
      <c r="N63" s="112"/>
      <c r="O63" s="113"/>
      <c r="P63" s="111"/>
      <c r="Q63" s="112">
        <v>1</v>
      </c>
      <c r="R63" s="113">
        <v>7</v>
      </c>
      <c r="S63" s="111"/>
      <c r="T63" s="112"/>
      <c r="U63" s="113"/>
      <c r="V63" s="111"/>
      <c r="W63" s="112"/>
      <c r="X63" s="113"/>
      <c r="Y63" s="100">
        <f t="shared" si="6"/>
        <v>0</v>
      </c>
      <c r="Z63" s="101">
        <f t="shared" si="6"/>
        <v>1</v>
      </c>
      <c r="AA63" s="102">
        <f t="shared" si="6"/>
        <v>8</v>
      </c>
      <c r="AB63" s="103">
        <f t="shared" si="7"/>
        <v>9</v>
      </c>
    </row>
    <row r="64" spans="1:28" ht="12.75">
      <c r="A64" s="109"/>
      <c r="B64" s="105" t="s">
        <v>296</v>
      </c>
      <c r="C64" s="110" t="s">
        <v>35</v>
      </c>
      <c r="D64" s="111"/>
      <c r="E64" s="112">
        <v>1</v>
      </c>
      <c r="F64" s="113">
        <v>2</v>
      </c>
      <c r="G64" s="111"/>
      <c r="H64" s="112"/>
      <c r="I64" s="113"/>
      <c r="J64" s="111"/>
      <c r="K64" s="112"/>
      <c r="L64" s="113"/>
      <c r="M64" s="111"/>
      <c r="N64" s="112"/>
      <c r="O64" s="113"/>
      <c r="P64" s="111"/>
      <c r="Q64" s="112">
        <v>1</v>
      </c>
      <c r="R64" s="113">
        <v>5</v>
      </c>
      <c r="S64" s="111"/>
      <c r="T64" s="112"/>
      <c r="U64" s="113"/>
      <c r="V64" s="187"/>
      <c r="W64" s="98"/>
      <c r="X64" s="178"/>
      <c r="Y64" s="100">
        <f t="shared" si="6"/>
        <v>0</v>
      </c>
      <c r="Z64" s="101">
        <f t="shared" si="6"/>
        <v>2</v>
      </c>
      <c r="AA64" s="102">
        <f t="shared" si="6"/>
        <v>7</v>
      </c>
      <c r="AB64" s="103">
        <f t="shared" si="7"/>
        <v>9</v>
      </c>
    </row>
    <row r="65" spans="1:28" ht="12.75">
      <c r="A65" s="109"/>
      <c r="B65" s="105" t="s">
        <v>237</v>
      </c>
      <c r="C65" s="110" t="s">
        <v>35</v>
      </c>
      <c r="D65" s="111"/>
      <c r="E65" s="112"/>
      <c r="F65" s="113"/>
      <c r="G65" s="111"/>
      <c r="H65" s="112"/>
      <c r="I65" s="113"/>
      <c r="J65" s="111"/>
      <c r="K65" s="112"/>
      <c r="L65" s="113"/>
      <c r="M65" s="111"/>
      <c r="N65" s="112"/>
      <c r="O65" s="113"/>
      <c r="P65" s="187"/>
      <c r="Q65" s="98"/>
      <c r="R65" s="178"/>
      <c r="S65" s="111"/>
      <c r="T65" s="112">
        <v>1</v>
      </c>
      <c r="U65" s="113">
        <v>3</v>
      </c>
      <c r="V65" s="187"/>
      <c r="W65" s="98"/>
      <c r="X65" s="178"/>
      <c r="Y65" s="100">
        <f t="shared" si="6"/>
        <v>0</v>
      </c>
      <c r="Z65" s="101">
        <f t="shared" si="6"/>
        <v>1</v>
      </c>
      <c r="AA65" s="102">
        <f t="shared" si="6"/>
        <v>3</v>
      </c>
      <c r="AB65" s="103">
        <f t="shared" si="7"/>
        <v>4</v>
      </c>
    </row>
    <row r="66" spans="1:28" ht="12.75">
      <c r="A66" s="109"/>
      <c r="B66" s="105" t="s">
        <v>239</v>
      </c>
      <c r="C66" s="110" t="s">
        <v>35</v>
      </c>
      <c r="D66" s="187"/>
      <c r="E66" s="98">
        <v>1</v>
      </c>
      <c r="F66" s="115">
        <v>3</v>
      </c>
      <c r="G66" s="187"/>
      <c r="H66" s="98"/>
      <c r="I66" s="115">
        <v>1</v>
      </c>
      <c r="J66" s="187"/>
      <c r="K66" s="98"/>
      <c r="L66" s="115"/>
      <c r="M66" s="187"/>
      <c r="N66" s="98"/>
      <c r="O66" s="115"/>
      <c r="P66" s="187">
        <v>1</v>
      </c>
      <c r="Q66" s="98">
        <v>5</v>
      </c>
      <c r="R66" s="115">
        <v>9</v>
      </c>
      <c r="S66" s="187">
        <v>1</v>
      </c>
      <c r="T66" s="98">
        <v>1</v>
      </c>
      <c r="U66" s="115">
        <v>33</v>
      </c>
      <c r="V66" s="187"/>
      <c r="W66" s="98"/>
      <c r="X66" s="115"/>
      <c r="Y66" s="100">
        <f t="shared" si="6"/>
        <v>2</v>
      </c>
      <c r="Z66" s="101">
        <f t="shared" si="6"/>
        <v>7</v>
      </c>
      <c r="AA66" s="102">
        <f t="shared" si="6"/>
        <v>46</v>
      </c>
      <c r="AB66" s="103">
        <f t="shared" si="7"/>
        <v>55</v>
      </c>
    </row>
    <row r="67" spans="1:28" ht="12.75">
      <c r="A67" s="109"/>
      <c r="B67" s="105" t="s">
        <v>95</v>
      </c>
      <c r="C67" s="110" t="s">
        <v>35</v>
      </c>
      <c r="D67" s="187"/>
      <c r="E67" s="98"/>
      <c r="F67" s="178">
        <v>1</v>
      </c>
      <c r="G67" s="187"/>
      <c r="H67" s="98"/>
      <c r="I67" s="178"/>
      <c r="J67" s="187"/>
      <c r="K67" s="98"/>
      <c r="L67" s="178"/>
      <c r="M67" s="187"/>
      <c r="N67" s="98"/>
      <c r="O67" s="178"/>
      <c r="P67" s="187"/>
      <c r="Q67" s="98"/>
      <c r="R67" s="178"/>
      <c r="S67" s="187"/>
      <c r="T67" s="98"/>
      <c r="U67" s="178">
        <v>8</v>
      </c>
      <c r="V67" s="187"/>
      <c r="W67" s="98"/>
      <c r="X67" s="178"/>
      <c r="Y67" s="100">
        <f t="shared" si="6"/>
        <v>0</v>
      </c>
      <c r="Z67" s="101">
        <f t="shared" si="6"/>
        <v>0</v>
      </c>
      <c r="AA67" s="102">
        <f t="shared" si="6"/>
        <v>9</v>
      </c>
      <c r="AB67" s="103">
        <f t="shared" si="7"/>
        <v>9</v>
      </c>
    </row>
    <row r="68" spans="1:28" ht="12.75">
      <c r="A68" s="109"/>
      <c r="B68" s="105" t="s">
        <v>113</v>
      </c>
      <c r="C68" s="110" t="s">
        <v>35</v>
      </c>
      <c r="D68" s="187"/>
      <c r="E68" s="98"/>
      <c r="F68" s="178"/>
      <c r="G68" s="187"/>
      <c r="H68" s="98"/>
      <c r="I68" s="178"/>
      <c r="J68" s="187"/>
      <c r="K68" s="98"/>
      <c r="L68" s="178"/>
      <c r="M68" s="187"/>
      <c r="N68" s="98"/>
      <c r="O68" s="178"/>
      <c r="P68" s="187"/>
      <c r="Q68" s="98"/>
      <c r="R68" s="178"/>
      <c r="S68" s="187"/>
      <c r="T68" s="98"/>
      <c r="U68" s="178"/>
      <c r="V68" s="187"/>
      <c r="W68" s="98"/>
      <c r="X68" s="178"/>
      <c r="Y68" s="100">
        <f t="shared" si="6"/>
        <v>0</v>
      </c>
      <c r="Z68" s="101">
        <f t="shared" si="6"/>
        <v>0</v>
      </c>
      <c r="AA68" s="102">
        <f t="shared" si="6"/>
        <v>0</v>
      </c>
      <c r="AB68" s="103">
        <f t="shared" si="7"/>
        <v>0</v>
      </c>
    </row>
    <row r="69" spans="1:28" ht="12.75">
      <c r="A69" s="109"/>
      <c r="B69" s="105" t="s">
        <v>272</v>
      </c>
      <c r="C69" s="110" t="s">
        <v>35</v>
      </c>
      <c r="D69" s="187"/>
      <c r="E69" s="98"/>
      <c r="F69" s="178"/>
      <c r="G69" s="187"/>
      <c r="H69" s="98"/>
      <c r="I69" s="178"/>
      <c r="J69" s="187"/>
      <c r="K69" s="98"/>
      <c r="L69" s="178"/>
      <c r="M69" s="187"/>
      <c r="N69" s="98"/>
      <c r="O69" s="178"/>
      <c r="P69" s="187"/>
      <c r="Q69" s="98"/>
      <c r="R69" s="178">
        <v>2</v>
      </c>
      <c r="S69" s="187"/>
      <c r="T69" s="98"/>
      <c r="U69" s="178"/>
      <c r="V69" s="187"/>
      <c r="W69" s="98"/>
      <c r="X69" s="178"/>
      <c r="Y69" s="100">
        <f t="shared" si="6"/>
        <v>0</v>
      </c>
      <c r="Z69" s="101">
        <f t="shared" si="6"/>
        <v>0</v>
      </c>
      <c r="AA69" s="102">
        <f t="shared" si="6"/>
        <v>2</v>
      </c>
      <c r="AB69" s="103">
        <f t="shared" si="7"/>
        <v>2</v>
      </c>
    </row>
    <row r="70" spans="1:28" ht="12.75">
      <c r="A70" s="109"/>
      <c r="B70" s="105" t="s">
        <v>297</v>
      </c>
      <c r="C70" s="110" t="s">
        <v>35</v>
      </c>
      <c r="D70" s="187"/>
      <c r="E70" s="98"/>
      <c r="F70" s="178"/>
      <c r="G70" s="187"/>
      <c r="H70" s="98"/>
      <c r="I70" s="178"/>
      <c r="J70" s="187"/>
      <c r="K70" s="98"/>
      <c r="L70" s="178"/>
      <c r="M70" s="187"/>
      <c r="N70" s="98"/>
      <c r="O70" s="178">
        <v>1</v>
      </c>
      <c r="P70" s="187"/>
      <c r="Q70" s="98"/>
      <c r="R70" s="178"/>
      <c r="S70" s="187"/>
      <c r="T70" s="98">
        <v>1</v>
      </c>
      <c r="U70" s="178">
        <v>4</v>
      </c>
      <c r="V70" s="187"/>
      <c r="W70" s="98"/>
      <c r="X70" s="178"/>
      <c r="Y70" s="100">
        <f t="shared" si="6"/>
        <v>0</v>
      </c>
      <c r="Z70" s="101">
        <f t="shared" si="6"/>
        <v>1</v>
      </c>
      <c r="AA70" s="102">
        <f t="shared" si="6"/>
        <v>5</v>
      </c>
      <c r="AB70" s="103">
        <f t="shared" si="7"/>
        <v>6</v>
      </c>
    </row>
    <row r="71" spans="1:28" ht="12.75">
      <c r="A71" s="109"/>
      <c r="B71" s="105" t="s">
        <v>20</v>
      </c>
      <c r="C71" s="110" t="s">
        <v>35</v>
      </c>
      <c r="D71" s="187"/>
      <c r="E71" s="98"/>
      <c r="F71" s="115"/>
      <c r="G71" s="187"/>
      <c r="H71" s="98"/>
      <c r="I71" s="115"/>
      <c r="J71" s="187"/>
      <c r="K71" s="98"/>
      <c r="L71" s="115"/>
      <c r="M71" s="187"/>
      <c r="N71" s="98"/>
      <c r="O71" s="115"/>
      <c r="P71" s="187"/>
      <c r="Q71" s="98"/>
      <c r="R71" s="115"/>
      <c r="S71" s="187"/>
      <c r="T71" s="98"/>
      <c r="U71" s="115">
        <v>18</v>
      </c>
      <c r="V71" s="187"/>
      <c r="W71" s="98"/>
      <c r="X71" s="115"/>
      <c r="Y71" s="100">
        <f t="shared" si="6"/>
        <v>0</v>
      </c>
      <c r="Z71" s="101">
        <f t="shared" si="6"/>
        <v>0</v>
      </c>
      <c r="AA71" s="102">
        <f t="shared" si="6"/>
        <v>18</v>
      </c>
      <c r="AB71" s="103">
        <f t="shared" si="7"/>
        <v>18</v>
      </c>
    </row>
    <row r="72" spans="1:28" ht="12.75">
      <c r="A72" s="107"/>
      <c r="B72" s="114" t="s">
        <v>99</v>
      </c>
      <c r="C72" s="103" t="s">
        <v>35</v>
      </c>
      <c r="D72" s="152"/>
      <c r="E72" s="98"/>
      <c r="F72" s="178"/>
      <c r="G72" s="111"/>
      <c r="H72" s="112"/>
      <c r="I72" s="113"/>
      <c r="J72" s="111"/>
      <c r="K72" s="112"/>
      <c r="L72" s="113"/>
      <c r="M72" s="111"/>
      <c r="N72" s="112"/>
      <c r="O72" s="113"/>
      <c r="P72" s="111"/>
      <c r="Q72" s="112"/>
      <c r="R72" s="113"/>
      <c r="S72" s="187">
        <v>1</v>
      </c>
      <c r="T72" s="98">
        <v>2</v>
      </c>
      <c r="U72" s="178">
        <v>19</v>
      </c>
      <c r="V72" s="111"/>
      <c r="W72" s="112"/>
      <c r="X72" s="113"/>
      <c r="Y72" s="100">
        <f t="shared" si="6"/>
        <v>1</v>
      </c>
      <c r="Z72" s="101">
        <f t="shared" si="6"/>
        <v>2</v>
      </c>
      <c r="AA72" s="102">
        <f t="shared" si="6"/>
        <v>19</v>
      </c>
      <c r="AB72" s="103">
        <f t="shared" si="7"/>
        <v>22</v>
      </c>
    </row>
    <row r="73" spans="1:28" ht="12.75">
      <c r="A73" s="107"/>
      <c r="B73" s="116" t="s">
        <v>96</v>
      </c>
      <c r="C73" s="117" t="s">
        <v>35</v>
      </c>
      <c r="D73" s="118"/>
      <c r="E73" s="98"/>
      <c r="F73" s="119"/>
      <c r="G73" s="97"/>
      <c r="H73" s="98"/>
      <c r="I73" s="99"/>
      <c r="J73" s="118"/>
      <c r="K73" s="98"/>
      <c r="L73" s="119"/>
      <c r="M73" s="97"/>
      <c r="N73" s="98"/>
      <c r="O73" s="99"/>
      <c r="P73" s="118"/>
      <c r="Q73" s="98"/>
      <c r="R73" s="119"/>
      <c r="S73" s="97"/>
      <c r="T73" s="98"/>
      <c r="U73" s="99"/>
      <c r="V73" s="118"/>
      <c r="W73" s="98"/>
      <c r="X73" s="98"/>
      <c r="Y73" s="100">
        <f t="shared" si="6"/>
        <v>0</v>
      </c>
      <c r="Z73" s="101">
        <f t="shared" si="6"/>
        <v>0</v>
      </c>
      <c r="AA73" s="102">
        <f t="shared" si="6"/>
        <v>0</v>
      </c>
      <c r="AB73" s="103">
        <f t="shared" si="7"/>
        <v>0</v>
      </c>
    </row>
    <row r="74" spans="1:28" ht="26.25" customHeight="1">
      <c r="A74" s="107"/>
      <c r="B74" s="116" t="s">
        <v>98</v>
      </c>
      <c r="C74" s="103" t="s">
        <v>35</v>
      </c>
      <c r="D74" s="118"/>
      <c r="E74" s="98"/>
      <c r="F74" s="119">
        <v>2</v>
      </c>
      <c r="G74" s="97"/>
      <c r="H74" s="98"/>
      <c r="I74" s="99"/>
      <c r="J74" s="118"/>
      <c r="K74" s="98"/>
      <c r="L74" s="119"/>
      <c r="M74" s="97"/>
      <c r="N74" s="98"/>
      <c r="O74" s="99"/>
      <c r="P74" s="118"/>
      <c r="Q74" s="98"/>
      <c r="R74" s="119">
        <v>3</v>
      </c>
      <c r="S74" s="97"/>
      <c r="T74" s="98"/>
      <c r="U74" s="99">
        <v>4</v>
      </c>
      <c r="V74" s="118"/>
      <c r="W74" s="98"/>
      <c r="X74" s="98"/>
      <c r="Y74" s="100">
        <f t="shared" si="6"/>
        <v>0</v>
      </c>
      <c r="Z74" s="101">
        <f t="shared" si="6"/>
        <v>0</v>
      </c>
      <c r="AA74" s="102">
        <f t="shared" si="6"/>
        <v>9</v>
      </c>
      <c r="AB74" s="103">
        <f t="shared" si="7"/>
        <v>9</v>
      </c>
    </row>
    <row r="75" spans="1:28" ht="27" customHeight="1">
      <c r="A75" s="107"/>
      <c r="B75" s="116" t="s">
        <v>115</v>
      </c>
      <c r="C75" s="117" t="s">
        <v>35</v>
      </c>
      <c r="D75" s="118"/>
      <c r="E75" s="98"/>
      <c r="F75" s="119"/>
      <c r="G75" s="111"/>
      <c r="H75" s="112"/>
      <c r="I75" s="113"/>
      <c r="J75" s="118"/>
      <c r="K75" s="98"/>
      <c r="L75" s="119"/>
      <c r="M75" s="111"/>
      <c r="N75" s="112"/>
      <c r="O75" s="113"/>
      <c r="P75" s="118"/>
      <c r="Q75" s="98"/>
      <c r="R75" s="119"/>
      <c r="S75" s="111"/>
      <c r="T75" s="112"/>
      <c r="U75" s="113"/>
      <c r="V75" s="118"/>
      <c r="W75" s="98"/>
      <c r="X75" s="98"/>
      <c r="Y75" s="100">
        <f t="shared" si="6"/>
        <v>0</v>
      </c>
      <c r="Z75" s="101">
        <f t="shared" si="6"/>
        <v>0</v>
      </c>
      <c r="AA75" s="102">
        <f t="shared" si="6"/>
        <v>0</v>
      </c>
      <c r="AB75" s="103">
        <f t="shared" si="7"/>
        <v>0</v>
      </c>
    </row>
    <row r="76" spans="1:28" ht="31.5">
      <c r="A76" s="47"/>
      <c r="B76" s="48" t="s">
        <v>205</v>
      </c>
      <c r="C76" s="34" t="s">
        <v>35</v>
      </c>
      <c r="D76" s="49">
        <f>SUM(D52:D75)</f>
        <v>47</v>
      </c>
      <c r="E76" s="49">
        <f aca="true" t="shared" si="8" ref="E76:X76">SUM(E52:E75)</f>
        <v>115</v>
      </c>
      <c r="F76" s="70">
        <f t="shared" si="8"/>
        <v>392</v>
      </c>
      <c r="G76" s="31">
        <f t="shared" si="8"/>
        <v>3</v>
      </c>
      <c r="H76" s="49">
        <f t="shared" si="8"/>
        <v>3</v>
      </c>
      <c r="I76" s="78">
        <f t="shared" si="8"/>
        <v>19</v>
      </c>
      <c r="J76" s="49">
        <f t="shared" si="8"/>
        <v>0</v>
      </c>
      <c r="K76" s="49">
        <f t="shared" si="8"/>
        <v>0</v>
      </c>
      <c r="L76" s="70">
        <f t="shared" si="8"/>
        <v>0</v>
      </c>
      <c r="M76" s="31">
        <f t="shared" si="8"/>
        <v>0</v>
      </c>
      <c r="N76" s="49">
        <f t="shared" si="8"/>
        <v>3</v>
      </c>
      <c r="O76" s="78">
        <f t="shared" si="8"/>
        <v>19</v>
      </c>
      <c r="P76" s="49">
        <f t="shared" si="8"/>
        <v>104</v>
      </c>
      <c r="Q76" s="49">
        <f t="shared" si="8"/>
        <v>214</v>
      </c>
      <c r="R76" s="70">
        <f t="shared" si="8"/>
        <v>944</v>
      </c>
      <c r="S76" s="31">
        <f t="shared" si="8"/>
        <v>32</v>
      </c>
      <c r="T76" s="49">
        <f t="shared" si="8"/>
        <v>85</v>
      </c>
      <c r="U76" s="78">
        <f t="shared" si="8"/>
        <v>633</v>
      </c>
      <c r="V76" s="49">
        <f t="shared" si="8"/>
        <v>0</v>
      </c>
      <c r="W76" s="49">
        <f t="shared" si="8"/>
        <v>0</v>
      </c>
      <c r="X76" s="49">
        <f t="shared" si="8"/>
        <v>0</v>
      </c>
      <c r="Y76" s="31">
        <f t="shared" si="6"/>
        <v>186</v>
      </c>
      <c r="Z76" s="32">
        <f t="shared" si="6"/>
        <v>420</v>
      </c>
      <c r="AA76" s="33">
        <f t="shared" si="6"/>
        <v>2007</v>
      </c>
      <c r="AB76" s="34">
        <f t="shared" si="7"/>
        <v>2613</v>
      </c>
    </row>
    <row r="77" spans="1:28" ht="47.25">
      <c r="A77" s="50"/>
      <c r="B77" s="51" t="s">
        <v>42</v>
      </c>
      <c r="C77" s="27" t="s">
        <v>43</v>
      </c>
      <c r="D77" s="52">
        <v>2</v>
      </c>
      <c r="E77" s="25">
        <v>1</v>
      </c>
      <c r="F77" s="53">
        <v>2</v>
      </c>
      <c r="G77" s="76"/>
      <c r="H77" s="73"/>
      <c r="I77" s="83">
        <v>1</v>
      </c>
      <c r="J77" s="52"/>
      <c r="K77" s="25"/>
      <c r="L77" s="53"/>
      <c r="M77" s="76"/>
      <c r="N77" s="73">
        <v>4</v>
      </c>
      <c r="O77" s="83">
        <v>17</v>
      </c>
      <c r="P77" s="52">
        <v>1</v>
      </c>
      <c r="Q77" s="25">
        <v>2</v>
      </c>
      <c r="R77" s="53">
        <v>8</v>
      </c>
      <c r="S77" s="76">
        <v>1</v>
      </c>
      <c r="T77" s="73">
        <v>18</v>
      </c>
      <c r="U77" s="83">
        <v>162</v>
      </c>
      <c r="V77" s="52"/>
      <c r="W77" s="25"/>
      <c r="X77" s="25"/>
      <c r="Y77" s="24">
        <f t="shared" si="6"/>
        <v>4</v>
      </c>
      <c r="Z77" s="25">
        <f t="shared" si="6"/>
        <v>25</v>
      </c>
      <c r="AA77" s="26">
        <f t="shared" si="6"/>
        <v>190</v>
      </c>
      <c r="AB77" s="27">
        <f t="shared" si="7"/>
        <v>219</v>
      </c>
    </row>
    <row r="78" spans="1:28" ht="12.75">
      <c r="A78" s="120"/>
      <c r="B78" s="121" t="s">
        <v>242</v>
      </c>
      <c r="C78" s="103" t="s">
        <v>43</v>
      </c>
      <c r="D78" s="118"/>
      <c r="E78" s="98"/>
      <c r="F78" s="119"/>
      <c r="G78" s="97"/>
      <c r="H78" s="98"/>
      <c r="I78" s="99"/>
      <c r="J78" s="118"/>
      <c r="K78" s="98"/>
      <c r="L78" s="119"/>
      <c r="M78" s="97"/>
      <c r="N78" s="98"/>
      <c r="O78" s="99"/>
      <c r="P78" s="118"/>
      <c r="Q78" s="98"/>
      <c r="R78" s="119"/>
      <c r="S78" s="97"/>
      <c r="T78" s="98">
        <v>9</v>
      </c>
      <c r="U78" s="99">
        <v>75</v>
      </c>
      <c r="V78" s="118"/>
      <c r="W78" s="98"/>
      <c r="X78" s="98"/>
      <c r="Y78" s="100">
        <f t="shared" si="6"/>
        <v>0</v>
      </c>
      <c r="Z78" s="101">
        <f t="shared" si="6"/>
        <v>9</v>
      </c>
      <c r="AA78" s="102">
        <f t="shared" si="6"/>
        <v>75</v>
      </c>
      <c r="AB78" s="103">
        <f t="shared" si="7"/>
        <v>84</v>
      </c>
    </row>
    <row r="79" spans="1:28" ht="12.75">
      <c r="A79" s="120"/>
      <c r="B79" s="121" t="s">
        <v>336</v>
      </c>
      <c r="C79" s="103" t="s">
        <v>43</v>
      </c>
      <c r="D79" s="118">
        <v>2</v>
      </c>
      <c r="E79" s="98">
        <v>1</v>
      </c>
      <c r="F79" s="119">
        <v>2</v>
      </c>
      <c r="G79" s="97"/>
      <c r="H79" s="98"/>
      <c r="I79" s="99">
        <v>1</v>
      </c>
      <c r="J79" s="118"/>
      <c r="K79" s="98"/>
      <c r="L79" s="119"/>
      <c r="M79" s="97"/>
      <c r="N79" s="98"/>
      <c r="O79" s="99"/>
      <c r="P79" s="118">
        <v>1</v>
      </c>
      <c r="Q79" s="98">
        <v>2</v>
      </c>
      <c r="R79" s="119">
        <v>6</v>
      </c>
      <c r="S79" s="97">
        <v>1</v>
      </c>
      <c r="T79" s="98">
        <v>3</v>
      </c>
      <c r="U79" s="99">
        <v>10</v>
      </c>
      <c r="V79" s="118"/>
      <c r="W79" s="98"/>
      <c r="X79" s="98"/>
      <c r="Y79" s="100">
        <f t="shared" si="6"/>
        <v>4</v>
      </c>
      <c r="Z79" s="101">
        <f t="shared" si="6"/>
        <v>6</v>
      </c>
      <c r="AA79" s="102">
        <f t="shared" si="6"/>
        <v>19</v>
      </c>
      <c r="AB79" s="103">
        <f t="shared" si="7"/>
        <v>29</v>
      </c>
    </row>
    <row r="80" spans="1:28" ht="12.75">
      <c r="A80" s="120"/>
      <c r="B80" s="121" t="s">
        <v>243</v>
      </c>
      <c r="C80" s="103" t="s">
        <v>43</v>
      </c>
      <c r="D80" s="118"/>
      <c r="E80" s="98"/>
      <c r="F80" s="119"/>
      <c r="G80" s="97"/>
      <c r="H80" s="98"/>
      <c r="I80" s="99"/>
      <c r="J80" s="118"/>
      <c r="K80" s="98"/>
      <c r="L80" s="119"/>
      <c r="M80" s="97"/>
      <c r="N80" s="98"/>
      <c r="O80" s="99"/>
      <c r="P80" s="118"/>
      <c r="Q80" s="98"/>
      <c r="R80" s="119"/>
      <c r="S80" s="97"/>
      <c r="T80" s="98"/>
      <c r="U80" s="99">
        <v>16</v>
      </c>
      <c r="V80" s="118"/>
      <c r="W80" s="98"/>
      <c r="X80" s="98"/>
      <c r="Y80" s="100">
        <f t="shared" si="6"/>
        <v>0</v>
      </c>
      <c r="Z80" s="101">
        <f t="shared" si="6"/>
        <v>0</v>
      </c>
      <c r="AA80" s="102">
        <f t="shared" si="6"/>
        <v>16</v>
      </c>
      <c r="AB80" s="103">
        <f t="shared" si="7"/>
        <v>16</v>
      </c>
    </row>
    <row r="81" spans="1:28" ht="12.75">
      <c r="A81" s="120"/>
      <c r="B81" s="121" t="s">
        <v>136</v>
      </c>
      <c r="C81" s="103" t="s">
        <v>43</v>
      </c>
      <c r="D81" s="118"/>
      <c r="E81" s="98"/>
      <c r="F81" s="119"/>
      <c r="G81" s="97"/>
      <c r="H81" s="98"/>
      <c r="I81" s="99"/>
      <c r="J81" s="118"/>
      <c r="K81" s="98"/>
      <c r="L81" s="119"/>
      <c r="M81" s="97"/>
      <c r="N81" s="98"/>
      <c r="O81" s="99"/>
      <c r="P81" s="118"/>
      <c r="Q81" s="98"/>
      <c r="R81" s="119">
        <v>1</v>
      </c>
      <c r="S81" s="97"/>
      <c r="T81" s="98">
        <v>3</v>
      </c>
      <c r="U81" s="99">
        <v>4</v>
      </c>
      <c r="V81" s="118"/>
      <c r="W81" s="98"/>
      <c r="X81" s="98"/>
      <c r="Y81" s="100">
        <f t="shared" si="6"/>
        <v>0</v>
      </c>
      <c r="Z81" s="101">
        <f t="shared" si="6"/>
        <v>3</v>
      </c>
      <c r="AA81" s="102">
        <f t="shared" si="6"/>
        <v>5</v>
      </c>
      <c r="AB81" s="103">
        <f t="shared" si="7"/>
        <v>8</v>
      </c>
    </row>
    <row r="82" spans="1:28" ht="25.5">
      <c r="A82" s="120"/>
      <c r="B82" s="116" t="s">
        <v>330</v>
      </c>
      <c r="C82" s="103" t="s">
        <v>43</v>
      </c>
      <c r="D82" s="118"/>
      <c r="E82" s="98"/>
      <c r="F82" s="119"/>
      <c r="G82" s="97"/>
      <c r="H82" s="98"/>
      <c r="I82" s="99"/>
      <c r="J82" s="118"/>
      <c r="K82" s="98"/>
      <c r="L82" s="119"/>
      <c r="M82" s="97"/>
      <c r="N82" s="98"/>
      <c r="O82" s="99">
        <v>3</v>
      </c>
      <c r="P82" s="118"/>
      <c r="Q82" s="98"/>
      <c r="R82" s="119"/>
      <c r="S82" s="97"/>
      <c r="T82" s="98">
        <v>1</v>
      </c>
      <c r="U82" s="99">
        <v>13</v>
      </c>
      <c r="V82" s="118"/>
      <c r="W82" s="98"/>
      <c r="X82" s="98"/>
      <c r="Y82" s="100">
        <f aca="true" t="shared" si="9" ref="Y82:AA100">D82+G82+J82+M82+P82+S82+V82</f>
        <v>0</v>
      </c>
      <c r="Z82" s="101">
        <f t="shared" si="9"/>
        <v>1</v>
      </c>
      <c r="AA82" s="102">
        <f t="shared" si="9"/>
        <v>16</v>
      </c>
      <c r="AB82" s="103">
        <f t="shared" si="7"/>
        <v>17</v>
      </c>
    </row>
    <row r="83" spans="1:28" ht="27" customHeight="1">
      <c r="A83" s="120"/>
      <c r="B83" s="121" t="s">
        <v>338</v>
      </c>
      <c r="C83" s="103" t="s">
        <v>43</v>
      </c>
      <c r="D83" s="118"/>
      <c r="E83" s="98"/>
      <c r="F83" s="119"/>
      <c r="G83" s="97"/>
      <c r="H83" s="98"/>
      <c r="I83" s="99"/>
      <c r="J83" s="118"/>
      <c r="K83" s="98"/>
      <c r="L83" s="119"/>
      <c r="M83" s="97"/>
      <c r="N83" s="98"/>
      <c r="O83" s="99"/>
      <c r="P83" s="118"/>
      <c r="Q83" s="98"/>
      <c r="R83" s="119">
        <v>1</v>
      </c>
      <c r="S83" s="97"/>
      <c r="T83" s="98"/>
      <c r="U83" s="99"/>
      <c r="V83" s="118"/>
      <c r="W83" s="98"/>
      <c r="X83" s="98"/>
      <c r="Y83" s="100">
        <f t="shared" si="9"/>
        <v>0</v>
      </c>
      <c r="Z83" s="101">
        <f t="shared" si="9"/>
        <v>0</v>
      </c>
      <c r="AA83" s="102">
        <f t="shared" si="9"/>
        <v>1</v>
      </c>
      <c r="AB83" s="103">
        <f t="shared" si="7"/>
        <v>1</v>
      </c>
    </row>
    <row r="84" spans="1:28" ht="12.75">
      <c r="A84" s="120"/>
      <c r="B84" s="121" t="s">
        <v>245</v>
      </c>
      <c r="C84" s="103" t="s">
        <v>43</v>
      </c>
      <c r="D84" s="118"/>
      <c r="E84" s="98"/>
      <c r="F84" s="119"/>
      <c r="G84" s="97"/>
      <c r="H84" s="98"/>
      <c r="I84" s="99"/>
      <c r="J84" s="118"/>
      <c r="K84" s="98"/>
      <c r="L84" s="119"/>
      <c r="M84" s="97"/>
      <c r="N84" s="98"/>
      <c r="O84" s="99"/>
      <c r="P84" s="118"/>
      <c r="Q84" s="98"/>
      <c r="R84" s="119"/>
      <c r="S84" s="97"/>
      <c r="T84" s="98"/>
      <c r="U84" s="99">
        <v>5</v>
      </c>
      <c r="V84" s="118"/>
      <c r="W84" s="98"/>
      <c r="X84" s="98"/>
      <c r="Y84" s="100">
        <f t="shared" si="9"/>
        <v>0</v>
      </c>
      <c r="Z84" s="101">
        <f t="shared" si="9"/>
        <v>0</v>
      </c>
      <c r="AA84" s="102">
        <f t="shared" si="9"/>
        <v>5</v>
      </c>
      <c r="AB84" s="103">
        <f t="shared" si="7"/>
        <v>5</v>
      </c>
    </row>
    <row r="85" spans="1:28" ht="12.75">
      <c r="A85" s="120"/>
      <c r="B85" s="121" t="s">
        <v>298</v>
      </c>
      <c r="C85" s="103" t="s">
        <v>43</v>
      </c>
      <c r="D85" s="118"/>
      <c r="E85" s="98"/>
      <c r="F85" s="119"/>
      <c r="G85" s="97"/>
      <c r="H85" s="98"/>
      <c r="I85" s="99"/>
      <c r="J85" s="118"/>
      <c r="K85" s="98"/>
      <c r="L85" s="119"/>
      <c r="M85" s="97"/>
      <c r="N85" s="98">
        <v>4</v>
      </c>
      <c r="O85" s="99">
        <v>14</v>
      </c>
      <c r="P85" s="118"/>
      <c r="Q85" s="98"/>
      <c r="R85" s="119"/>
      <c r="S85" s="97"/>
      <c r="T85" s="98">
        <v>2</v>
      </c>
      <c r="U85" s="99">
        <v>26</v>
      </c>
      <c r="V85" s="118"/>
      <c r="W85" s="98"/>
      <c r="X85" s="98"/>
      <c r="Y85" s="100">
        <f t="shared" si="9"/>
        <v>0</v>
      </c>
      <c r="Z85" s="101">
        <f t="shared" si="9"/>
        <v>6</v>
      </c>
      <c r="AA85" s="102">
        <f t="shared" si="9"/>
        <v>40</v>
      </c>
      <c r="AB85" s="103">
        <f t="shared" si="7"/>
        <v>46</v>
      </c>
    </row>
    <row r="86" spans="1:28" ht="25.5">
      <c r="A86" s="120"/>
      <c r="B86" s="121" t="s">
        <v>254</v>
      </c>
      <c r="C86" s="103" t="s">
        <v>43</v>
      </c>
      <c r="D86" s="118"/>
      <c r="E86" s="98"/>
      <c r="F86" s="119"/>
      <c r="G86" s="97"/>
      <c r="H86" s="98"/>
      <c r="I86" s="99"/>
      <c r="J86" s="118"/>
      <c r="K86" s="98"/>
      <c r="L86" s="119"/>
      <c r="M86" s="97"/>
      <c r="N86" s="98"/>
      <c r="O86" s="99"/>
      <c r="P86" s="118"/>
      <c r="Q86" s="98"/>
      <c r="R86" s="119"/>
      <c r="S86" s="97"/>
      <c r="T86" s="98"/>
      <c r="U86" s="99">
        <v>4</v>
      </c>
      <c r="V86" s="118"/>
      <c r="W86" s="98"/>
      <c r="X86" s="98"/>
      <c r="Y86" s="100">
        <f t="shared" si="9"/>
        <v>0</v>
      </c>
      <c r="Z86" s="101">
        <f t="shared" si="9"/>
        <v>0</v>
      </c>
      <c r="AA86" s="102">
        <f t="shared" si="9"/>
        <v>4</v>
      </c>
      <c r="AB86" s="103">
        <f t="shared" si="7"/>
        <v>4</v>
      </c>
    </row>
    <row r="87" spans="1:28" ht="12.75">
      <c r="A87" s="120"/>
      <c r="B87" s="121" t="s">
        <v>304</v>
      </c>
      <c r="C87" s="103" t="s">
        <v>43</v>
      </c>
      <c r="D87" s="118"/>
      <c r="E87" s="98"/>
      <c r="F87" s="119"/>
      <c r="G87" s="97"/>
      <c r="H87" s="98"/>
      <c r="I87" s="99"/>
      <c r="J87" s="118"/>
      <c r="K87" s="98"/>
      <c r="L87" s="119"/>
      <c r="M87" s="97"/>
      <c r="N87" s="98"/>
      <c r="O87" s="99"/>
      <c r="P87" s="118"/>
      <c r="Q87" s="98"/>
      <c r="R87" s="119"/>
      <c r="S87" s="97"/>
      <c r="T87" s="98"/>
      <c r="U87" s="99">
        <v>3</v>
      </c>
      <c r="V87" s="118"/>
      <c r="W87" s="98"/>
      <c r="X87" s="98"/>
      <c r="Y87" s="100">
        <f t="shared" si="9"/>
        <v>0</v>
      </c>
      <c r="Z87" s="101">
        <f t="shared" si="9"/>
        <v>0</v>
      </c>
      <c r="AA87" s="102">
        <f t="shared" si="9"/>
        <v>3</v>
      </c>
      <c r="AB87" s="103">
        <f t="shared" si="7"/>
        <v>3</v>
      </c>
    </row>
    <row r="88" spans="1:28" ht="25.5">
      <c r="A88" s="120"/>
      <c r="B88" s="121" t="s">
        <v>315</v>
      </c>
      <c r="C88" s="103" t="s">
        <v>43</v>
      </c>
      <c r="D88" s="118"/>
      <c r="E88" s="98"/>
      <c r="F88" s="119"/>
      <c r="G88" s="97"/>
      <c r="H88" s="98"/>
      <c r="I88" s="99"/>
      <c r="J88" s="118"/>
      <c r="K88" s="98"/>
      <c r="L88" s="119"/>
      <c r="M88" s="97"/>
      <c r="N88" s="98"/>
      <c r="O88" s="99"/>
      <c r="P88" s="118"/>
      <c r="Q88" s="98"/>
      <c r="R88" s="119"/>
      <c r="S88" s="97"/>
      <c r="T88" s="98"/>
      <c r="U88" s="99">
        <v>2</v>
      </c>
      <c r="V88" s="118"/>
      <c r="W88" s="98"/>
      <c r="X88" s="98"/>
      <c r="Y88" s="100">
        <f t="shared" si="9"/>
        <v>0</v>
      </c>
      <c r="Z88" s="101">
        <f t="shared" si="9"/>
        <v>0</v>
      </c>
      <c r="AA88" s="102">
        <f t="shared" si="9"/>
        <v>2</v>
      </c>
      <c r="AB88" s="103">
        <f t="shared" si="7"/>
        <v>2</v>
      </c>
    </row>
    <row r="89" spans="1:28" ht="12.75">
      <c r="A89" s="120"/>
      <c r="B89" s="121" t="s">
        <v>299</v>
      </c>
      <c r="C89" s="103" t="s">
        <v>43</v>
      </c>
      <c r="D89" s="118"/>
      <c r="E89" s="98"/>
      <c r="F89" s="119"/>
      <c r="G89" s="111"/>
      <c r="H89" s="112"/>
      <c r="I89" s="113"/>
      <c r="J89" s="118"/>
      <c r="K89" s="98"/>
      <c r="L89" s="119"/>
      <c r="M89" s="111"/>
      <c r="N89" s="112"/>
      <c r="O89" s="113"/>
      <c r="P89" s="118"/>
      <c r="Q89" s="98"/>
      <c r="R89" s="119"/>
      <c r="S89" s="111"/>
      <c r="T89" s="112"/>
      <c r="U89" s="113">
        <v>4</v>
      </c>
      <c r="V89" s="118"/>
      <c r="W89" s="98"/>
      <c r="X89" s="98"/>
      <c r="Y89" s="100">
        <f t="shared" si="9"/>
        <v>0</v>
      </c>
      <c r="Z89" s="101">
        <f t="shared" si="9"/>
        <v>0</v>
      </c>
      <c r="AA89" s="102">
        <f t="shared" si="9"/>
        <v>4</v>
      </c>
      <c r="AB89" s="103">
        <f t="shared" si="7"/>
        <v>4</v>
      </c>
    </row>
    <row r="90" spans="1:28" ht="63">
      <c r="A90" s="47"/>
      <c r="B90" s="48" t="s">
        <v>168</v>
      </c>
      <c r="C90" s="34" t="s">
        <v>43</v>
      </c>
      <c r="D90" s="49">
        <f>SUM(D78:D89)</f>
        <v>2</v>
      </c>
      <c r="E90" s="49">
        <f aca="true" t="shared" si="10" ref="E90:X90">SUM(E78:E89)</f>
        <v>1</v>
      </c>
      <c r="F90" s="70">
        <f t="shared" si="10"/>
        <v>2</v>
      </c>
      <c r="G90" s="31">
        <f t="shared" si="10"/>
        <v>0</v>
      </c>
      <c r="H90" s="49">
        <f t="shared" si="10"/>
        <v>0</v>
      </c>
      <c r="I90" s="78">
        <f t="shared" si="10"/>
        <v>1</v>
      </c>
      <c r="J90" s="49">
        <f t="shared" si="10"/>
        <v>0</v>
      </c>
      <c r="K90" s="49">
        <f t="shared" si="10"/>
        <v>0</v>
      </c>
      <c r="L90" s="70">
        <f t="shared" si="10"/>
        <v>0</v>
      </c>
      <c r="M90" s="31">
        <f t="shared" si="10"/>
        <v>0</v>
      </c>
      <c r="N90" s="49">
        <f t="shared" si="10"/>
        <v>4</v>
      </c>
      <c r="O90" s="78">
        <f t="shared" si="10"/>
        <v>17</v>
      </c>
      <c r="P90" s="49">
        <f t="shared" si="10"/>
        <v>1</v>
      </c>
      <c r="Q90" s="49">
        <f t="shared" si="10"/>
        <v>2</v>
      </c>
      <c r="R90" s="70">
        <f t="shared" si="10"/>
        <v>8</v>
      </c>
      <c r="S90" s="31">
        <f t="shared" si="10"/>
        <v>1</v>
      </c>
      <c r="T90" s="49">
        <f t="shared" si="10"/>
        <v>18</v>
      </c>
      <c r="U90" s="78">
        <f t="shared" si="10"/>
        <v>162</v>
      </c>
      <c r="V90" s="49">
        <f t="shared" si="10"/>
        <v>0</v>
      </c>
      <c r="W90" s="49">
        <f t="shared" si="10"/>
        <v>0</v>
      </c>
      <c r="X90" s="49">
        <f t="shared" si="10"/>
        <v>0</v>
      </c>
      <c r="Y90" s="31">
        <f t="shared" si="9"/>
        <v>4</v>
      </c>
      <c r="Z90" s="32">
        <f t="shared" si="9"/>
        <v>25</v>
      </c>
      <c r="AA90" s="33">
        <f t="shared" si="9"/>
        <v>190</v>
      </c>
      <c r="AB90" s="34">
        <f t="shared" si="7"/>
        <v>219</v>
      </c>
    </row>
    <row r="91" spans="1:28" ht="31.5">
      <c r="A91" s="54"/>
      <c r="B91" s="55" t="s">
        <v>45</v>
      </c>
      <c r="C91" s="56" t="s">
        <v>46</v>
      </c>
      <c r="D91" s="57"/>
      <c r="E91" s="45">
        <v>1</v>
      </c>
      <c r="F91" s="58">
        <v>1</v>
      </c>
      <c r="G91" s="79"/>
      <c r="H91" s="84"/>
      <c r="I91" s="85"/>
      <c r="J91" s="57"/>
      <c r="K91" s="45"/>
      <c r="L91" s="58"/>
      <c r="M91" s="79">
        <v>1</v>
      </c>
      <c r="N91" s="84">
        <v>2</v>
      </c>
      <c r="O91" s="85">
        <v>5</v>
      </c>
      <c r="P91" s="57">
        <v>1</v>
      </c>
      <c r="Q91" s="45">
        <v>2</v>
      </c>
      <c r="R91" s="58">
        <v>6</v>
      </c>
      <c r="S91" s="79">
        <v>2</v>
      </c>
      <c r="T91" s="84">
        <v>3</v>
      </c>
      <c r="U91" s="85">
        <v>27</v>
      </c>
      <c r="V91" s="57"/>
      <c r="W91" s="45"/>
      <c r="X91" s="45"/>
      <c r="Y91" s="24">
        <f t="shared" si="9"/>
        <v>4</v>
      </c>
      <c r="Z91" s="25">
        <f t="shared" si="9"/>
        <v>8</v>
      </c>
      <c r="AA91" s="26">
        <f t="shared" si="9"/>
        <v>39</v>
      </c>
      <c r="AB91" s="27">
        <f t="shared" si="7"/>
        <v>51</v>
      </c>
    </row>
    <row r="92" spans="1:28" ht="12.75">
      <c r="A92" s="122"/>
      <c r="B92" s="123" t="s">
        <v>50</v>
      </c>
      <c r="C92" s="117" t="s">
        <v>46</v>
      </c>
      <c r="D92" s="115"/>
      <c r="E92" s="112">
        <v>1</v>
      </c>
      <c r="F92" s="160"/>
      <c r="G92" s="111"/>
      <c r="H92" s="112"/>
      <c r="I92" s="113"/>
      <c r="J92" s="115"/>
      <c r="K92" s="112"/>
      <c r="L92" s="160"/>
      <c r="M92" s="111"/>
      <c r="N92" s="112"/>
      <c r="O92" s="113"/>
      <c r="P92" s="115"/>
      <c r="Q92" s="112">
        <v>1</v>
      </c>
      <c r="R92" s="160">
        <v>3</v>
      </c>
      <c r="S92" s="111"/>
      <c r="T92" s="112">
        <v>3</v>
      </c>
      <c r="U92" s="113">
        <v>5</v>
      </c>
      <c r="V92" s="115"/>
      <c r="W92" s="112"/>
      <c r="X92" s="112"/>
      <c r="Y92" s="100">
        <f t="shared" si="9"/>
        <v>0</v>
      </c>
      <c r="Z92" s="101">
        <f t="shared" si="9"/>
        <v>5</v>
      </c>
      <c r="AA92" s="102">
        <f t="shared" si="9"/>
        <v>8</v>
      </c>
      <c r="AB92" s="103">
        <f t="shared" si="7"/>
        <v>13</v>
      </c>
    </row>
    <row r="93" spans="1:28" ht="12.75">
      <c r="A93" s="122"/>
      <c r="B93" s="123" t="s">
        <v>51</v>
      </c>
      <c r="C93" s="117" t="s">
        <v>46</v>
      </c>
      <c r="D93" s="115"/>
      <c r="E93" s="112"/>
      <c r="F93" s="160"/>
      <c r="G93" s="111"/>
      <c r="H93" s="112"/>
      <c r="I93" s="113"/>
      <c r="J93" s="115"/>
      <c r="K93" s="112"/>
      <c r="L93" s="160"/>
      <c r="M93" s="111"/>
      <c r="N93" s="112"/>
      <c r="O93" s="113">
        <v>1</v>
      </c>
      <c r="P93" s="115"/>
      <c r="Q93" s="112"/>
      <c r="R93" s="160"/>
      <c r="S93" s="111"/>
      <c r="T93" s="112"/>
      <c r="U93" s="113">
        <v>2</v>
      </c>
      <c r="V93" s="115"/>
      <c r="W93" s="112"/>
      <c r="X93" s="112"/>
      <c r="Y93" s="100">
        <f t="shared" si="9"/>
        <v>0</v>
      </c>
      <c r="Z93" s="101">
        <f t="shared" si="9"/>
        <v>0</v>
      </c>
      <c r="AA93" s="102">
        <f t="shared" si="9"/>
        <v>3</v>
      </c>
      <c r="AB93" s="103">
        <f t="shared" si="7"/>
        <v>3</v>
      </c>
    </row>
    <row r="94" spans="1:28" ht="12.75">
      <c r="A94" s="122"/>
      <c r="B94" s="123" t="s">
        <v>47</v>
      </c>
      <c r="C94" s="117" t="s">
        <v>46</v>
      </c>
      <c r="D94" s="115"/>
      <c r="E94" s="112"/>
      <c r="F94" s="160"/>
      <c r="G94" s="111"/>
      <c r="H94" s="112"/>
      <c r="I94" s="113"/>
      <c r="J94" s="115"/>
      <c r="K94" s="112"/>
      <c r="L94" s="160"/>
      <c r="M94" s="111"/>
      <c r="N94" s="112">
        <v>2</v>
      </c>
      <c r="O94" s="113">
        <v>3</v>
      </c>
      <c r="P94" s="115">
        <v>1</v>
      </c>
      <c r="Q94" s="112">
        <v>1</v>
      </c>
      <c r="R94" s="160">
        <v>2</v>
      </c>
      <c r="S94" s="111">
        <v>2</v>
      </c>
      <c r="T94" s="112"/>
      <c r="U94" s="113">
        <v>15</v>
      </c>
      <c r="V94" s="115"/>
      <c r="W94" s="112"/>
      <c r="X94" s="112"/>
      <c r="Y94" s="100">
        <f t="shared" si="9"/>
        <v>3</v>
      </c>
      <c r="Z94" s="101">
        <f t="shared" si="9"/>
        <v>3</v>
      </c>
      <c r="AA94" s="102">
        <f t="shared" si="9"/>
        <v>20</v>
      </c>
      <c r="AB94" s="103">
        <f t="shared" si="7"/>
        <v>26</v>
      </c>
    </row>
    <row r="95" spans="1:28" ht="25.5">
      <c r="A95" s="122"/>
      <c r="B95" s="123" t="s">
        <v>332</v>
      </c>
      <c r="C95" s="117" t="s">
        <v>46</v>
      </c>
      <c r="D95" s="115"/>
      <c r="E95" s="112"/>
      <c r="F95" s="160"/>
      <c r="G95" s="111"/>
      <c r="H95" s="112"/>
      <c r="I95" s="113"/>
      <c r="J95" s="115"/>
      <c r="K95" s="112"/>
      <c r="L95" s="160"/>
      <c r="M95" s="111"/>
      <c r="N95" s="112"/>
      <c r="O95" s="113"/>
      <c r="P95" s="115"/>
      <c r="Q95" s="112"/>
      <c r="R95" s="160"/>
      <c r="S95" s="111"/>
      <c r="T95" s="112"/>
      <c r="U95" s="113">
        <v>1</v>
      </c>
      <c r="V95" s="115"/>
      <c r="W95" s="112"/>
      <c r="X95" s="112"/>
      <c r="Y95" s="100">
        <f t="shared" si="9"/>
        <v>0</v>
      </c>
      <c r="Z95" s="101">
        <f t="shared" si="9"/>
        <v>0</v>
      </c>
      <c r="AA95" s="102">
        <f t="shared" si="9"/>
        <v>1</v>
      </c>
      <c r="AB95" s="103">
        <f t="shared" si="7"/>
        <v>1</v>
      </c>
    </row>
    <row r="96" spans="1:28" ht="25.5" customHeight="1">
      <c r="A96" s="122"/>
      <c r="B96" s="123" t="s">
        <v>334</v>
      </c>
      <c r="C96" s="117" t="s">
        <v>46</v>
      </c>
      <c r="D96" s="115"/>
      <c r="E96" s="112"/>
      <c r="F96" s="160">
        <v>1</v>
      </c>
      <c r="G96" s="111"/>
      <c r="H96" s="112"/>
      <c r="I96" s="113"/>
      <c r="J96" s="115"/>
      <c r="K96" s="112"/>
      <c r="L96" s="160"/>
      <c r="M96" s="111"/>
      <c r="N96" s="112"/>
      <c r="O96" s="113"/>
      <c r="P96" s="115"/>
      <c r="Q96" s="112"/>
      <c r="R96" s="160"/>
      <c r="S96" s="111"/>
      <c r="T96" s="112"/>
      <c r="U96" s="113"/>
      <c r="V96" s="115"/>
      <c r="W96" s="112"/>
      <c r="X96" s="112"/>
      <c r="Y96" s="100">
        <f t="shared" si="9"/>
        <v>0</v>
      </c>
      <c r="Z96" s="101">
        <f t="shared" si="9"/>
        <v>0</v>
      </c>
      <c r="AA96" s="102">
        <f t="shared" si="9"/>
        <v>1</v>
      </c>
      <c r="AB96" s="103">
        <f t="shared" si="7"/>
        <v>1</v>
      </c>
    </row>
    <row r="97" spans="1:28" ht="12.75" customHeight="1">
      <c r="A97" s="122"/>
      <c r="B97" s="123" t="s">
        <v>48</v>
      </c>
      <c r="C97" s="117" t="s">
        <v>46</v>
      </c>
      <c r="D97" s="115"/>
      <c r="E97" s="112"/>
      <c r="F97" s="160"/>
      <c r="G97" s="111"/>
      <c r="H97" s="112"/>
      <c r="I97" s="113"/>
      <c r="J97" s="115"/>
      <c r="K97" s="112"/>
      <c r="L97" s="160"/>
      <c r="M97" s="111">
        <v>1</v>
      </c>
      <c r="N97" s="112"/>
      <c r="O97" s="113"/>
      <c r="P97" s="115"/>
      <c r="Q97" s="112"/>
      <c r="R97" s="160"/>
      <c r="S97" s="111"/>
      <c r="T97" s="112"/>
      <c r="U97" s="113">
        <v>2</v>
      </c>
      <c r="V97" s="115"/>
      <c r="W97" s="112"/>
      <c r="X97" s="112"/>
      <c r="Y97" s="100">
        <f t="shared" si="9"/>
        <v>1</v>
      </c>
      <c r="Z97" s="101">
        <f t="shared" si="9"/>
        <v>0</v>
      </c>
      <c r="AA97" s="102">
        <f t="shared" si="9"/>
        <v>2</v>
      </c>
      <c r="AB97" s="103">
        <f t="shared" si="7"/>
        <v>3</v>
      </c>
    </row>
    <row r="98" spans="1:28" ht="12.75">
      <c r="A98" s="122"/>
      <c r="B98" s="123" t="s">
        <v>49</v>
      </c>
      <c r="C98" s="117" t="s">
        <v>46</v>
      </c>
      <c r="D98" s="115"/>
      <c r="E98" s="112"/>
      <c r="F98" s="160"/>
      <c r="G98" s="111"/>
      <c r="H98" s="112"/>
      <c r="I98" s="113"/>
      <c r="J98" s="115"/>
      <c r="K98" s="112"/>
      <c r="L98" s="160"/>
      <c r="M98" s="111"/>
      <c r="N98" s="112"/>
      <c r="O98" s="113">
        <v>1</v>
      </c>
      <c r="P98" s="115"/>
      <c r="Q98" s="112"/>
      <c r="R98" s="160">
        <v>1</v>
      </c>
      <c r="S98" s="111"/>
      <c r="T98" s="112"/>
      <c r="U98" s="113">
        <v>2</v>
      </c>
      <c r="V98" s="115"/>
      <c r="W98" s="112"/>
      <c r="X98" s="112"/>
      <c r="Y98" s="100">
        <f t="shared" si="9"/>
        <v>0</v>
      </c>
      <c r="Z98" s="101">
        <f t="shared" si="9"/>
        <v>0</v>
      </c>
      <c r="AA98" s="102">
        <f t="shared" si="9"/>
        <v>4</v>
      </c>
      <c r="AB98" s="103">
        <f t="shared" si="7"/>
        <v>4</v>
      </c>
    </row>
    <row r="99" spans="1:28" ht="32.25" thickBot="1">
      <c r="A99" s="59"/>
      <c r="B99" s="60" t="s">
        <v>221</v>
      </c>
      <c r="C99" s="61" t="s">
        <v>46</v>
      </c>
      <c r="D99" s="62">
        <f>SUM(D92:D98)</f>
        <v>0</v>
      </c>
      <c r="E99" s="62">
        <f aca="true" t="shared" si="11" ref="E99:X99">SUM(E92:E98)</f>
        <v>1</v>
      </c>
      <c r="F99" s="86">
        <f t="shared" si="11"/>
        <v>1</v>
      </c>
      <c r="G99" s="87">
        <f t="shared" si="11"/>
        <v>0</v>
      </c>
      <c r="H99" s="88">
        <f t="shared" si="11"/>
        <v>0</v>
      </c>
      <c r="I99" s="89">
        <f t="shared" si="11"/>
        <v>0</v>
      </c>
      <c r="J99" s="62">
        <f t="shared" si="11"/>
        <v>0</v>
      </c>
      <c r="K99" s="62">
        <f t="shared" si="11"/>
        <v>0</v>
      </c>
      <c r="L99" s="86">
        <f t="shared" si="11"/>
        <v>0</v>
      </c>
      <c r="M99" s="87">
        <f t="shared" si="11"/>
        <v>1</v>
      </c>
      <c r="N99" s="88">
        <f t="shared" si="11"/>
        <v>2</v>
      </c>
      <c r="O99" s="89">
        <f t="shared" si="11"/>
        <v>5</v>
      </c>
      <c r="P99" s="62">
        <f t="shared" si="11"/>
        <v>1</v>
      </c>
      <c r="Q99" s="62">
        <f t="shared" si="11"/>
        <v>2</v>
      </c>
      <c r="R99" s="86">
        <f t="shared" si="11"/>
        <v>6</v>
      </c>
      <c r="S99" s="87">
        <f t="shared" si="11"/>
        <v>2</v>
      </c>
      <c r="T99" s="88">
        <f t="shared" si="11"/>
        <v>3</v>
      </c>
      <c r="U99" s="89">
        <f t="shared" si="11"/>
        <v>27</v>
      </c>
      <c r="V99" s="62">
        <f t="shared" si="11"/>
        <v>0</v>
      </c>
      <c r="W99" s="62">
        <f t="shared" si="11"/>
        <v>0</v>
      </c>
      <c r="X99" s="62">
        <f t="shared" si="11"/>
        <v>0</v>
      </c>
      <c r="Y99" s="41">
        <f t="shared" si="9"/>
        <v>4</v>
      </c>
      <c r="Z99" s="63">
        <f t="shared" si="9"/>
        <v>8</v>
      </c>
      <c r="AA99" s="64">
        <f t="shared" si="9"/>
        <v>39</v>
      </c>
      <c r="AB99" s="61">
        <f t="shared" si="7"/>
        <v>51</v>
      </c>
    </row>
    <row r="100" spans="1:28" ht="36.75" thickBot="1">
      <c r="A100" s="124"/>
      <c r="B100" s="125" t="s">
        <v>52</v>
      </c>
      <c r="C100" s="126"/>
      <c r="D100" s="127">
        <f aca="true" t="shared" si="12" ref="D100:X100">D99+D90+D76+D50+D32+D23</f>
        <v>90</v>
      </c>
      <c r="E100" s="127">
        <f t="shared" si="12"/>
        <v>250</v>
      </c>
      <c r="F100" s="179">
        <f t="shared" si="12"/>
        <v>834</v>
      </c>
      <c r="G100" s="180">
        <f t="shared" si="12"/>
        <v>22</v>
      </c>
      <c r="H100" s="127">
        <f t="shared" si="12"/>
        <v>53</v>
      </c>
      <c r="I100" s="181">
        <f t="shared" si="12"/>
        <v>171</v>
      </c>
      <c r="J100" s="127">
        <f t="shared" si="12"/>
        <v>0</v>
      </c>
      <c r="K100" s="127">
        <f t="shared" si="12"/>
        <v>0</v>
      </c>
      <c r="L100" s="179">
        <f t="shared" si="12"/>
        <v>6</v>
      </c>
      <c r="M100" s="180">
        <f t="shared" si="12"/>
        <v>5</v>
      </c>
      <c r="N100" s="127">
        <f t="shared" si="12"/>
        <v>20</v>
      </c>
      <c r="O100" s="181">
        <f t="shared" si="12"/>
        <v>85</v>
      </c>
      <c r="P100" s="127">
        <f t="shared" si="12"/>
        <v>207</v>
      </c>
      <c r="Q100" s="127">
        <f t="shared" si="12"/>
        <v>537</v>
      </c>
      <c r="R100" s="179">
        <f t="shared" si="12"/>
        <v>1993</v>
      </c>
      <c r="S100" s="180">
        <f t="shared" si="12"/>
        <v>120</v>
      </c>
      <c r="T100" s="127">
        <f t="shared" si="12"/>
        <v>376</v>
      </c>
      <c r="U100" s="181">
        <f t="shared" si="12"/>
        <v>2628</v>
      </c>
      <c r="V100" s="127">
        <f t="shared" si="12"/>
        <v>0</v>
      </c>
      <c r="W100" s="127">
        <f t="shared" si="12"/>
        <v>0</v>
      </c>
      <c r="X100" s="127">
        <f t="shared" si="12"/>
        <v>0</v>
      </c>
      <c r="Y100" s="128">
        <f t="shared" si="9"/>
        <v>444</v>
      </c>
      <c r="Z100" s="129">
        <f t="shared" si="9"/>
        <v>1236</v>
      </c>
      <c r="AA100" s="130">
        <f t="shared" si="9"/>
        <v>5717</v>
      </c>
      <c r="AB100" s="131">
        <f t="shared" si="7"/>
        <v>7397</v>
      </c>
    </row>
    <row r="101" spans="24:26" ht="12.75">
      <c r="X101" s="67"/>
      <c r="Y101" s="68"/>
      <c r="Z101" s="2"/>
    </row>
    <row r="102" spans="2:26" ht="15.75" thickBot="1">
      <c r="B102" s="148" t="s">
        <v>172</v>
      </c>
      <c r="X102" s="67"/>
      <c r="Y102" s="68"/>
      <c r="Z102" s="2"/>
    </row>
    <row r="103" spans="2:28" ht="13.5" customHeight="1" thickBot="1">
      <c r="B103" s="210" t="s">
        <v>215</v>
      </c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2"/>
    </row>
    <row r="104" spans="2:28" ht="13.5" customHeight="1" thickBot="1">
      <c r="B104" s="213" t="s">
        <v>216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</row>
    <row r="105" spans="1:28" ht="15" thickBot="1">
      <c r="A105" s="67"/>
      <c r="B105" s="216" t="s">
        <v>217</v>
      </c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8"/>
    </row>
    <row r="298" ht="12.75">
      <c r="AC298" s="1"/>
    </row>
    <row r="299" ht="12.75">
      <c r="AC299" s="1"/>
    </row>
    <row r="300" ht="12.75">
      <c r="AC300" s="1"/>
    </row>
    <row r="301" ht="12.75">
      <c r="AC301" s="1"/>
    </row>
    <row r="302" ht="12.75">
      <c r="AC302" s="1"/>
    </row>
    <row r="303" ht="12.75">
      <c r="AC303" s="1"/>
    </row>
    <row r="304" ht="12.75">
      <c r="AC304" s="1"/>
    </row>
    <row r="305" ht="12.75">
      <c r="AC305" s="1"/>
    </row>
    <row r="306" ht="12.75">
      <c r="AC306" s="1"/>
    </row>
    <row r="307" ht="12.75">
      <c r="AC307" s="1"/>
    </row>
    <row r="308" ht="12.75">
      <c r="AC308" s="1"/>
    </row>
    <row r="309" ht="12.75">
      <c r="AC309" s="1"/>
    </row>
    <row r="310" ht="12.75">
      <c r="AC310" s="1"/>
    </row>
    <row r="311" ht="12.75">
      <c r="AC311" s="1"/>
    </row>
    <row r="312" ht="12.75">
      <c r="AC312" s="1"/>
    </row>
    <row r="313" ht="12.75">
      <c r="AC313" s="1"/>
    </row>
    <row r="314" ht="12.75">
      <c r="AC314" s="1"/>
    </row>
    <row r="315" ht="12.75">
      <c r="AC315" s="1"/>
    </row>
    <row r="316" ht="12.75">
      <c r="AC316" s="1"/>
    </row>
    <row r="317" ht="12.75">
      <c r="AC317" s="1"/>
    </row>
    <row r="318" ht="12.75">
      <c r="AC318" s="1"/>
    </row>
    <row r="319" ht="12.75">
      <c r="AC319" s="1"/>
    </row>
    <row r="320" ht="12.75">
      <c r="AC320" s="1"/>
    </row>
    <row r="321" ht="12.75">
      <c r="AC321" s="1"/>
    </row>
    <row r="322" ht="12.75">
      <c r="AC322" s="1"/>
    </row>
    <row r="323" ht="12.75">
      <c r="AC323" s="1"/>
    </row>
    <row r="324" ht="12.75">
      <c r="AC324" s="1"/>
    </row>
    <row r="325" ht="12.75">
      <c r="AC325" s="1"/>
    </row>
    <row r="326" ht="12.75">
      <c r="AC326" s="1"/>
    </row>
    <row r="327" ht="12.75">
      <c r="AC327" s="1"/>
    </row>
    <row r="328" ht="12.75">
      <c r="AC328" s="1"/>
    </row>
    <row r="329" ht="12.75">
      <c r="AC329" s="1"/>
    </row>
  </sheetData>
  <mergeCells count="14">
    <mergeCell ref="A1:AB1"/>
    <mergeCell ref="A2:AB4"/>
    <mergeCell ref="V5:X5"/>
    <mergeCell ref="B103:AB103"/>
    <mergeCell ref="B104:AB104"/>
    <mergeCell ref="B105:AB105"/>
    <mergeCell ref="Y5:AA5"/>
    <mergeCell ref="AB5:AB6"/>
    <mergeCell ref="D5:F5"/>
    <mergeCell ref="G5:I5"/>
    <mergeCell ref="J5:L5"/>
    <mergeCell ref="M5:O5"/>
    <mergeCell ref="P5:R5"/>
    <mergeCell ref="S5:U5"/>
  </mergeCells>
  <printOptions/>
  <pageMargins left="0.2755905511811024" right="0.275590551181102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Архангельский фонд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Ивлев Игорь Иванович</dc:creator>
  <cp:keywords/>
  <dc:description/>
  <cp:lastModifiedBy>Ивлев Игорь Иванович</cp:lastModifiedBy>
  <cp:lastPrinted>2002-09-27T07:19:12Z</cp:lastPrinted>
  <dcterms:created xsi:type="dcterms:W3CDTF">2002-05-31T10:08:09Z</dcterms:created>
  <dcterms:modified xsi:type="dcterms:W3CDTF">2002-12-12T14:00:56Z</dcterms:modified>
  <cp:category/>
  <cp:version/>
  <cp:contentType/>
  <cp:contentStatus/>
</cp:coreProperties>
</file>